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Contexto Macroeconómico/"/>
    </mc:Choice>
  </mc:AlternateContent>
  <xr:revisionPtr revIDLastSave="3" documentId="8_{6876855D-BCB8-4116-861F-F2338A911F99}" xr6:coauthVersionLast="47" xr6:coauthVersionMax="47" xr10:uidLastSave="{E50E5ED8-7650-4E8B-96EE-19E66E6AF173}"/>
  <bookViews>
    <workbookView xWindow="-120" yWindow="-120" windowWidth="20730" windowHeight="11160" xr2:uid="{00000000-000D-0000-FFFF-FFFF00000000}"/>
  </bookViews>
  <sheets>
    <sheet name="1.2.1" sheetId="1" r:id="rId1"/>
  </sheets>
  <externalReferences>
    <externalReference r:id="rId2"/>
  </externalReference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R173" i="1" l="1"/>
  <c r="HR172" i="1"/>
  <c r="HR171" i="1"/>
  <c r="HR170" i="1"/>
  <c r="HR169" i="1"/>
  <c r="HR168" i="1"/>
  <c r="HR167" i="1"/>
  <c r="HR166" i="1"/>
  <c r="HR165" i="1"/>
  <c r="HR164" i="1"/>
  <c r="HR163" i="1"/>
  <c r="HR162" i="1"/>
  <c r="HR161" i="1"/>
  <c r="HR160" i="1"/>
  <c r="HR159" i="1"/>
  <c r="HQ158" i="1"/>
  <c r="HR157" i="1"/>
  <c r="HR156" i="1"/>
  <c r="HR155" i="1"/>
  <c r="HR154" i="1"/>
  <c r="HR153" i="1"/>
  <c r="HR152" i="1"/>
  <c r="HR151" i="1"/>
  <c r="HR150" i="1"/>
  <c r="HR149" i="1"/>
  <c r="HR148" i="1"/>
  <c r="D148" i="1"/>
  <c r="C148" i="1"/>
  <c r="HR147" i="1"/>
  <c r="D147" i="1"/>
  <c r="C147" i="1"/>
  <c r="HR146" i="1"/>
  <c r="D146" i="1"/>
  <c r="C146" i="1"/>
  <c r="HR145" i="1"/>
  <c r="HR144" i="1"/>
  <c r="HR143" i="1"/>
  <c r="HR142" i="1"/>
  <c r="HR141" i="1"/>
  <c r="HR140" i="1"/>
  <c r="HR139" i="1"/>
  <c r="HR138" i="1"/>
  <c r="HR137" i="1"/>
  <c r="HR136" i="1"/>
  <c r="HR135" i="1"/>
  <c r="HR134" i="1"/>
  <c r="HR133" i="1"/>
  <c r="HR132" i="1"/>
  <c r="HR131" i="1"/>
  <c r="HQ130" i="1"/>
  <c r="HR129" i="1"/>
  <c r="HR128" i="1"/>
  <c r="HR127" i="1"/>
  <c r="HR126" i="1"/>
  <c r="HR125" i="1"/>
  <c r="HR124" i="1"/>
  <c r="HR123" i="1"/>
  <c r="HR122" i="1"/>
  <c r="HR121" i="1"/>
  <c r="HM120" i="1"/>
  <c r="HA119" i="1"/>
  <c r="HL118" i="1"/>
  <c r="HV117" i="1"/>
  <c r="HV116" i="1"/>
  <c r="HU115" i="1"/>
  <c r="HV114" i="1"/>
  <c r="HU113" i="1"/>
  <c r="HV111" i="1"/>
  <c r="HU110" i="1"/>
  <c r="HP4" i="1"/>
</calcChain>
</file>

<file path=xl/sharedStrings.xml><?xml version="1.0" encoding="utf-8"?>
<sst xmlns="http://schemas.openxmlformats.org/spreadsheetml/2006/main" count="9" uniqueCount="9">
  <si>
    <t>Recursos Tributarios (DGI, Aduana y Seguridad Social)</t>
  </si>
  <si>
    <t>Millones de pesos</t>
  </si>
  <si>
    <t>Periodo</t>
  </si>
  <si>
    <t>DGI Y Aduana</t>
  </si>
  <si>
    <t>Seguridad Social</t>
  </si>
  <si>
    <t>Total</t>
  </si>
  <si>
    <t>ag-25</t>
  </si>
  <si>
    <r>
      <rPr>
        <b/>
        <sz val="8"/>
        <color rgb="FF000000"/>
        <rFont val="Arial"/>
        <family val="2"/>
      </rPr>
      <t xml:space="preserve">Fuente: </t>
    </r>
    <r>
      <rPr>
        <sz val="8"/>
        <color rgb="FF000000"/>
        <rFont val="Arial"/>
        <family val="2"/>
      </rPr>
      <t xml:space="preserve">Dirección Nacional de Investigaciones y Análisis Fiscal, Secretaría de Hacienda, </t>
    </r>
  </si>
  <si>
    <t>Ministerio de Economía y Producción.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</si>
</sst>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43" formatCode="_-* #,##0.00_-;\-* #,##0.00_-;_-* &quot;-&quot;??_-;_-@_-"/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General_)"/>
    <numFmt numFmtId="168" formatCode="_ * #,##0.00_ ;_ * \-#,##0.00_ ;_ * \-??_ ;_ @_ "/>
    <numFmt numFmtId="169" formatCode="#,##0.0"/>
    <numFmt numFmtId="170" formatCode="#,##0,"/>
    <numFmt numFmtId="171" formatCode="#,##0,,"/>
    <numFmt numFmtId="172" formatCode="_ [$€-2]\ * #,##0.00_ ;_ [$€-2]\ * \-#,##0.00_ ;_ [$€-2]\ * \-??_ "/>
    <numFmt numFmtId="173" formatCode="#,#00"/>
    <numFmt numFmtId="174" formatCode="_(* #,##0.00_);_(* \(#,##0.00\);_(* \-??_);_(@_)"/>
    <numFmt numFmtId="175" formatCode="_(* #,##0.00_);_(* \(#,##0.00\);_(* &quot;-&quot;??_);_(@_)"/>
    <numFmt numFmtId="176" formatCode="_-* #,##0.00\ _P_t_s_-;\-* #,##0.00\ _P_t_s_-;_-* &quot;-&quot;??\ _P_t_s_-;_-@_-"/>
    <numFmt numFmtId="177" formatCode="_-* #,##0.00_-;\-* #,##0.00_-;_-* \-??_-;_-@_-"/>
    <numFmt numFmtId="178" formatCode="\$#,#00"/>
    <numFmt numFmtId="179" formatCode="\$#,"/>
    <numFmt numFmtId="180" formatCode="#,##0.00_);\(#,##0.00\);&quot; --- &quot;"/>
    <numFmt numFmtId="181" formatCode="%#,#00"/>
    <numFmt numFmtId="182" formatCode="#.##000"/>
    <numFmt numFmtId="183" formatCode="#.##0,"/>
    <numFmt numFmtId="184" formatCode="#,##0.0___);\(#,##0.0\)___)"/>
    <numFmt numFmtId="185" formatCode="0.0_)"/>
    <numFmt numFmtId="186" formatCode="#,##0\ \ "/>
  </numFmts>
  <fonts count="4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2"/>
      <name val="Courie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MS Sans Serif"/>
      <family val="2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7">
    <xf numFmtId="0" fontId="0" fillId="0" borderId="0"/>
    <xf numFmtId="167" fontId="2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170" fontId="16" fillId="0" borderId="0"/>
    <xf numFmtId="171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172" fontId="5" fillId="0" borderId="0" applyFill="0" applyBorder="0" applyAlignment="0" applyProtection="0"/>
    <xf numFmtId="0" fontId="5" fillId="0" borderId="0" applyFont="0" applyFill="0" applyBorder="0" applyAlignment="0" applyProtection="0"/>
    <xf numFmtId="0" fontId="19" fillId="0" borderId="0">
      <protection locked="0"/>
    </xf>
    <xf numFmtId="173" fontId="19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22" fillId="0" borderId="0" applyFont="0" applyFill="0" applyBorder="0" applyAlignment="0" applyProtection="0"/>
    <xf numFmtId="168" fontId="5" fillId="0" borderId="0" applyFill="0" applyBorder="0" applyAlignment="0" applyProtection="0"/>
    <xf numFmtId="168" fontId="5" fillId="0" borderId="0" applyFill="0" applyBorder="0" applyAlignment="0" applyProtection="0"/>
    <xf numFmtId="174" fontId="5" fillId="0" borderId="0" applyFill="0" applyBorder="0" applyAlignment="0" applyProtection="0"/>
    <xf numFmtId="174" fontId="5" fillId="0" borderId="0" applyFill="0" applyBorder="0" applyAlignment="0" applyProtection="0"/>
    <xf numFmtId="175" fontId="5" fillId="0" borderId="0" applyFont="0" applyFill="0" applyBorder="0" applyAlignment="0" applyProtection="0"/>
    <xf numFmtId="174" fontId="5" fillId="0" borderId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77" fontId="5" fillId="0" borderId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ill="0" applyBorder="0" applyAlignment="0" applyProtection="0"/>
    <xf numFmtId="166" fontId="5" fillId="0" borderId="0" applyFont="0" applyFill="0" applyBorder="0" applyAlignment="0" applyProtection="0"/>
    <xf numFmtId="177" fontId="5" fillId="0" borderId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ill="0" applyBorder="0" applyAlignment="0" applyProtection="0"/>
    <xf numFmtId="174" fontId="5" fillId="0" borderId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ill="0" applyBorder="0" applyAlignment="0" applyProtection="0"/>
    <xf numFmtId="176" fontId="5" fillId="0" borderId="0" applyFont="0" applyFill="0" applyBorder="0" applyAlignment="0" applyProtection="0"/>
    <xf numFmtId="168" fontId="5" fillId="0" borderId="0" applyFill="0" applyBorder="0" applyAlignment="0" applyProtection="0"/>
    <xf numFmtId="16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8" fontId="5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ill="0" applyBorder="0" applyAlignment="0" applyProtection="0"/>
    <xf numFmtId="178" fontId="19" fillId="0" borderId="0">
      <protection locked="0"/>
    </xf>
    <xf numFmtId="179" fontId="19" fillId="0" borderId="0">
      <protection locked="0"/>
    </xf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23" borderId="4" applyNumberFormat="0" applyAlignment="0" applyProtection="0"/>
    <xf numFmtId="0" fontId="5" fillId="23" borderId="4" applyNumberFormat="0" applyAlignment="0" applyProtection="0"/>
    <xf numFmtId="0" fontId="5" fillId="23" borderId="4" applyNumberFormat="0" applyAlignment="0" applyProtection="0"/>
    <xf numFmtId="0" fontId="5" fillId="23" borderId="4" applyNumberFormat="0" applyAlignment="0" applyProtection="0"/>
    <xf numFmtId="180" fontId="24" fillId="0" borderId="0" applyFont="0" applyFill="0" applyBorder="0" applyAlignment="0" applyProtection="0"/>
    <xf numFmtId="181" fontId="19" fillId="0" borderId="0">
      <protection locked="0"/>
    </xf>
    <xf numFmtId="9" fontId="5" fillId="0" borderId="0" applyFont="0" applyFill="0" applyBorder="0" applyAlignment="0" applyProtection="0"/>
    <xf numFmtId="181" fontId="19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1" fontId="19" fillId="0" borderId="0">
      <protection locked="0"/>
    </xf>
    <xf numFmtId="181" fontId="19" fillId="0" borderId="0">
      <protection locked="0"/>
    </xf>
    <xf numFmtId="9" fontId="5" fillId="0" borderId="0" applyFill="0" applyBorder="0" applyAlignment="0" applyProtection="0"/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182" fontId="19" fillId="0" borderId="0">
      <protection locked="0"/>
    </xf>
    <xf numFmtId="183" fontId="19" fillId="0" borderId="0">
      <protection locked="0"/>
    </xf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185" fontId="36" fillId="0" borderId="0"/>
    <xf numFmtId="0" fontId="5" fillId="0" borderId="0"/>
    <xf numFmtId="168" fontId="5" fillId="0" borderId="0" applyFill="0" applyBorder="0" applyAlignment="0" applyProtection="0"/>
    <xf numFmtId="0" fontId="36" fillId="0" borderId="0"/>
    <xf numFmtId="0" fontId="39" fillId="0" borderId="0"/>
  </cellStyleXfs>
  <cellXfs count="40">
    <xf numFmtId="0" fontId="0" fillId="0" borderId="0" xfId="0"/>
    <xf numFmtId="167" fontId="3" fillId="0" borderId="0" xfId="1" applyFont="1" applyAlignment="1">
      <alignment horizontal="left" vertical="center"/>
    </xf>
    <xf numFmtId="167" fontId="7" fillId="0" borderId="0" xfId="1" applyFont="1" applyAlignment="1">
      <alignment horizontal="left" vertical="center"/>
    </xf>
    <xf numFmtId="169" fontId="6" fillId="0" borderId="0" xfId="1" applyNumberFormat="1" applyFont="1" applyAlignment="1">
      <alignment vertical="center"/>
    </xf>
    <xf numFmtId="169" fontId="3" fillId="0" borderId="0" xfId="1" applyNumberFormat="1" applyFont="1" applyAlignment="1">
      <alignment vertical="center"/>
    </xf>
    <xf numFmtId="167" fontId="6" fillId="0" borderId="0" xfId="1" applyFont="1"/>
    <xf numFmtId="1" fontId="3" fillId="0" borderId="0" xfId="1" applyNumberFormat="1" applyFont="1" applyAlignment="1">
      <alignment horizontal="center"/>
    </xf>
    <xf numFmtId="169" fontId="6" fillId="0" borderId="0" xfId="1" applyNumberFormat="1" applyFont="1" applyAlignment="1">
      <alignment horizontal="right"/>
    </xf>
    <xf numFmtId="169" fontId="3" fillId="0" borderId="0" xfId="1" applyNumberFormat="1" applyFont="1" applyAlignment="1">
      <alignment horizontal="right"/>
    </xf>
    <xf numFmtId="0" fontId="6" fillId="0" borderId="0" xfId="273" applyFont="1"/>
    <xf numFmtId="0" fontId="8" fillId="0" borderId="0" xfId="273" applyFont="1"/>
    <xf numFmtId="0" fontId="4" fillId="0" borderId="0" xfId="273" applyFont="1"/>
    <xf numFmtId="17" fontId="3" fillId="0" borderId="0" xfId="273" applyNumberFormat="1" applyFont="1" applyAlignment="1">
      <alignment horizontal="center" vertical="center" wrapText="1"/>
    </xf>
    <xf numFmtId="3" fontId="3" fillId="0" borderId="11" xfId="273" applyNumberFormat="1" applyFont="1" applyBorder="1" applyAlignment="1">
      <alignment horizontal="center" vertical="center" wrapText="1"/>
    </xf>
    <xf numFmtId="3" fontId="6" fillId="0" borderId="0" xfId="274" applyNumberFormat="1" applyFont="1"/>
    <xf numFmtId="17" fontId="6" fillId="0" borderId="11" xfId="273" applyNumberFormat="1" applyFont="1" applyBorder="1" applyAlignment="1">
      <alignment horizontal="center" vertical="center" wrapText="1"/>
    </xf>
    <xf numFmtId="17" fontId="6" fillId="0" borderId="11" xfId="273" applyNumberFormat="1" applyFont="1" applyBorder="1" applyAlignment="1">
      <alignment horizontal="center" vertical="center"/>
    </xf>
    <xf numFmtId="169" fontId="6" fillId="0" borderId="0" xfId="273" applyNumberFormat="1" applyFont="1"/>
    <xf numFmtId="184" fontId="35" fillId="0" borderId="10" xfId="273" applyNumberFormat="1" applyFont="1" applyBorder="1"/>
    <xf numFmtId="17" fontId="6" fillId="0" borderId="11" xfId="273" applyNumberFormat="1" applyFont="1" applyBorder="1" applyAlignment="1">
      <alignment horizontal="center"/>
    </xf>
    <xf numFmtId="3" fontId="3" fillId="0" borderId="0" xfId="274" applyNumberFormat="1" applyFont="1"/>
    <xf numFmtId="0" fontId="3" fillId="0" borderId="0" xfId="273" applyFont="1"/>
    <xf numFmtId="169" fontId="6" fillId="0" borderId="0" xfId="273" applyNumberFormat="1" applyFont="1" applyAlignment="1">
      <alignment horizontal="right"/>
    </xf>
    <xf numFmtId="169" fontId="3" fillId="0" borderId="0" xfId="273" applyNumberFormat="1" applyFont="1" applyAlignment="1">
      <alignment horizontal="right"/>
    </xf>
    <xf numFmtId="169" fontId="4" fillId="0" borderId="0" xfId="1" applyNumberFormat="1" applyFont="1" applyAlignment="1">
      <alignment horizontal="center"/>
    </xf>
    <xf numFmtId="169" fontId="3" fillId="0" borderId="11" xfId="273" applyNumberFormat="1" applyFont="1" applyBorder="1" applyAlignment="1">
      <alignment horizontal="center" vertical="center" wrapText="1"/>
    </xf>
    <xf numFmtId="169" fontId="3" fillId="0" borderId="0" xfId="273" applyNumberFormat="1" applyFont="1"/>
    <xf numFmtId="3" fontId="6" fillId="0" borderId="11" xfId="273" applyNumberFormat="1" applyFont="1" applyBorder="1" applyAlignment="1">
      <alignment horizontal="right" vertical="center" wrapText="1"/>
    </xf>
    <xf numFmtId="3" fontId="3" fillId="0" borderId="11" xfId="273" applyNumberFormat="1" applyFont="1" applyBorder="1" applyAlignment="1">
      <alignment horizontal="right" vertical="center" wrapText="1"/>
    </xf>
    <xf numFmtId="3" fontId="33" fillId="0" borderId="11" xfId="273" applyNumberFormat="1" applyFont="1" applyBorder="1"/>
    <xf numFmtId="3" fontId="34" fillId="0" borderId="11" xfId="273" applyNumberFormat="1" applyFont="1" applyBorder="1"/>
    <xf numFmtId="3" fontId="33" fillId="0" borderId="11" xfId="273" applyNumberFormat="1" applyFont="1" applyBorder="1" applyAlignment="1">
      <alignment horizontal="right" vertical="center"/>
    </xf>
    <xf numFmtId="3" fontId="34" fillId="0" borderId="11" xfId="273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6" fillId="0" borderId="11" xfId="273" applyNumberFormat="1" applyFont="1" applyBorder="1"/>
    <xf numFmtId="167" fontId="37" fillId="0" borderId="0" xfId="1" applyFont="1" applyAlignment="1">
      <alignment horizontal="left"/>
    </xf>
    <xf numFmtId="186" fontId="40" fillId="0" borderId="0" xfId="276" applyNumberFormat="1" applyFont="1" applyAlignment="1">
      <alignment horizontal="right"/>
    </xf>
    <xf numFmtId="3" fontId="6" fillId="0" borderId="0" xfId="273" applyNumberFormat="1" applyFont="1"/>
    <xf numFmtId="3" fontId="3" fillId="0" borderId="0" xfId="273" applyNumberFormat="1" applyFont="1"/>
  </cellXfs>
  <cellStyles count="277">
    <cellStyle name="20% - Énfasis1 2" xfId="2" xr:uid="{00000000-0005-0000-0000-000000000000}"/>
    <cellStyle name="20% - Énfasis1 3" xfId="3" xr:uid="{00000000-0005-0000-0000-000001000000}"/>
    <cellStyle name="20% - Énfasis1 4" xfId="4" xr:uid="{00000000-0005-0000-0000-000002000000}"/>
    <cellStyle name="20% - Énfasis1 5" xfId="5" xr:uid="{00000000-0005-0000-0000-000003000000}"/>
    <cellStyle name="20% - Énfasis2 2" xfId="6" xr:uid="{00000000-0005-0000-0000-000004000000}"/>
    <cellStyle name="20% - Énfasis2 3" xfId="7" xr:uid="{00000000-0005-0000-0000-000005000000}"/>
    <cellStyle name="20% - Énfasis2 4" xfId="8" xr:uid="{00000000-0005-0000-0000-000006000000}"/>
    <cellStyle name="20% - Énfasis2 5" xfId="9" xr:uid="{00000000-0005-0000-0000-000007000000}"/>
    <cellStyle name="20% - Énfasis3 2" xfId="10" xr:uid="{00000000-0005-0000-0000-000008000000}"/>
    <cellStyle name="20% - Énfasis3 3" xfId="11" xr:uid="{00000000-0005-0000-0000-000009000000}"/>
    <cellStyle name="20% - Énfasis3 4" xfId="12" xr:uid="{00000000-0005-0000-0000-00000A000000}"/>
    <cellStyle name="20% - Énfasis3 5" xfId="13" xr:uid="{00000000-0005-0000-0000-00000B000000}"/>
    <cellStyle name="20% - Énfasis4 2" xfId="14" xr:uid="{00000000-0005-0000-0000-00000C000000}"/>
    <cellStyle name="20% - Énfasis4 3" xfId="15" xr:uid="{00000000-0005-0000-0000-00000D000000}"/>
    <cellStyle name="20% - Énfasis4 4" xfId="16" xr:uid="{00000000-0005-0000-0000-00000E000000}"/>
    <cellStyle name="20% - Énfasis4 5" xfId="17" xr:uid="{00000000-0005-0000-0000-00000F000000}"/>
    <cellStyle name="20% - Énfasis5 2" xfId="18" xr:uid="{00000000-0005-0000-0000-000010000000}"/>
    <cellStyle name="20% - Énfasis5 3" xfId="19" xr:uid="{00000000-0005-0000-0000-000011000000}"/>
    <cellStyle name="20% - Énfasis5 4" xfId="20" xr:uid="{00000000-0005-0000-0000-000012000000}"/>
    <cellStyle name="20% - Énfasis5 5" xfId="21" xr:uid="{00000000-0005-0000-0000-000013000000}"/>
    <cellStyle name="20% - Énfasis6 2" xfId="22" xr:uid="{00000000-0005-0000-0000-000014000000}"/>
    <cellStyle name="20% - Énfasis6 3" xfId="23" xr:uid="{00000000-0005-0000-0000-000015000000}"/>
    <cellStyle name="20% - Énfasis6 4" xfId="24" xr:uid="{00000000-0005-0000-0000-000016000000}"/>
    <cellStyle name="20% - Énfasis6 5" xfId="25" xr:uid="{00000000-0005-0000-0000-000017000000}"/>
    <cellStyle name="40% - Énfasis1 2" xfId="26" xr:uid="{00000000-0005-0000-0000-000018000000}"/>
    <cellStyle name="40% - Énfasis1 3" xfId="27" xr:uid="{00000000-0005-0000-0000-000019000000}"/>
    <cellStyle name="40% - Énfasis1 4" xfId="28" xr:uid="{00000000-0005-0000-0000-00001A000000}"/>
    <cellStyle name="40% - Énfasis1 5" xfId="29" xr:uid="{00000000-0005-0000-0000-00001B000000}"/>
    <cellStyle name="40% - Énfasis2 2" xfId="30" xr:uid="{00000000-0005-0000-0000-00001C000000}"/>
    <cellStyle name="40% - Énfasis2 3" xfId="31" xr:uid="{00000000-0005-0000-0000-00001D000000}"/>
    <cellStyle name="40% - Énfasis2 4" xfId="32" xr:uid="{00000000-0005-0000-0000-00001E000000}"/>
    <cellStyle name="40% - Énfasis2 5" xfId="33" xr:uid="{00000000-0005-0000-0000-00001F000000}"/>
    <cellStyle name="40% - Énfasis3 2" xfId="34" xr:uid="{00000000-0005-0000-0000-000020000000}"/>
    <cellStyle name="40% - Énfasis3 3" xfId="35" xr:uid="{00000000-0005-0000-0000-000021000000}"/>
    <cellStyle name="40% - Énfasis3 4" xfId="36" xr:uid="{00000000-0005-0000-0000-000022000000}"/>
    <cellStyle name="40% - Énfasis3 5" xfId="37" xr:uid="{00000000-0005-0000-0000-000023000000}"/>
    <cellStyle name="40% - Énfasis4 2" xfId="38" xr:uid="{00000000-0005-0000-0000-000024000000}"/>
    <cellStyle name="40% - Énfasis4 3" xfId="39" xr:uid="{00000000-0005-0000-0000-000025000000}"/>
    <cellStyle name="40% - Énfasis4 4" xfId="40" xr:uid="{00000000-0005-0000-0000-000026000000}"/>
    <cellStyle name="40% - Énfasis4 5" xfId="41" xr:uid="{00000000-0005-0000-0000-000027000000}"/>
    <cellStyle name="40% - Énfasis5 2" xfId="42" xr:uid="{00000000-0005-0000-0000-000028000000}"/>
    <cellStyle name="40% - Énfasis5 3" xfId="43" xr:uid="{00000000-0005-0000-0000-000029000000}"/>
    <cellStyle name="40% - Énfasis5 4" xfId="44" xr:uid="{00000000-0005-0000-0000-00002A000000}"/>
    <cellStyle name="40% - Énfasis5 5" xfId="45" xr:uid="{00000000-0005-0000-0000-00002B000000}"/>
    <cellStyle name="40% - Énfasis6 2" xfId="46" xr:uid="{00000000-0005-0000-0000-00002C000000}"/>
    <cellStyle name="40% - Énfasis6 3" xfId="47" xr:uid="{00000000-0005-0000-0000-00002D000000}"/>
    <cellStyle name="40% - Énfasis6 4" xfId="48" xr:uid="{00000000-0005-0000-0000-00002E000000}"/>
    <cellStyle name="40% - Énfasis6 5" xfId="49" xr:uid="{00000000-0005-0000-0000-00002F000000}"/>
    <cellStyle name="60% - Énfasis1 2" xfId="50" xr:uid="{00000000-0005-0000-0000-000030000000}"/>
    <cellStyle name="60% - Énfasis1 3" xfId="51" xr:uid="{00000000-0005-0000-0000-000031000000}"/>
    <cellStyle name="60% - Énfasis1 4" xfId="52" xr:uid="{00000000-0005-0000-0000-000032000000}"/>
    <cellStyle name="60% - Énfasis1 5" xfId="53" xr:uid="{00000000-0005-0000-0000-000033000000}"/>
    <cellStyle name="60% - Énfasis2 2" xfId="54" xr:uid="{00000000-0005-0000-0000-000034000000}"/>
    <cellStyle name="60% - Énfasis2 3" xfId="55" xr:uid="{00000000-0005-0000-0000-000035000000}"/>
    <cellStyle name="60% - Énfasis2 4" xfId="56" xr:uid="{00000000-0005-0000-0000-000036000000}"/>
    <cellStyle name="60% - Énfasis2 5" xfId="57" xr:uid="{00000000-0005-0000-0000-000037000000}"/>
    <cellStyle name="60% - Énfasis3 2" xfId="58" xr:uid="{00000000-0005-0000-0000-000038000000}"/>
    <cellStyle name="60% - Énfasis3 3" xfId="59" xr:uid="{00000000-0005-0000-0000-000039000000}"/>
    <cellStyle name="60% - Énfasis3 4" xfId="60" xr:uid="{00000000-0005-0000-0000-00003A000000}"/>
    <cellStyle name="60% - Énfasis3 5" xfId="61" xr:uid="{00000000-0005-0000-0000-00003B000000}"/>
    <cellStyle name="60% - Énfasis4 2" xfId="62" xr:uid="{00000000-0005-0000-0000-00003C000000}"/>
    <cellStyle name="60% - Énfasis4 3" xfId="63" xr:uid="{00000000-0005-0000-0000-00003D000000}"/>
    <cellStyle name="60% - Énfasis4 4" xfId="64" xr:uid="{00000000-0005-0000-0000-00003E000000}"/>
    <cellStyle name="60% - Énfasis4 5" xfId="65" xr:uid="{00000000-0005-0000-0000-00003F000000}"/>
    <cellStyle name="60% - Énfasis5 2" xfId="66" xr:uid="{00000000-0005-0000-0000-000040000000}"/>
    <cellStyle name="60% - Énfasis5 3" xfId="67" xr:uid="{00000000-0005-0000-0000-000041000000}"/>
    <cellStyle name="60% - Énfasis5 4" xfId="68" xr:uid="{00000000-0005-0000-0000-000042000000}"/>
    <cellStyle name="60% - Énfasis5 5" xfId="69" xr:uid="{00000000-0005-0000-0000-000043000000}"/>
    <cellStyle name="60% - Énfasis6 2" xfId="70" xr:uid="{00000000-0005-0000-0000-000044000000}"/>
    <cellStyle name="60% - Énfasis6 3" xfId="71" xr:uid="{00000000-0005-0000-0000-000045000000}"/>
    <cellStyle name="60% - Énfasis6 4" xfId="72" xr:uid="{00000000-0005-0000-0000-000046000000}"/>
    <cellStyle name="60% - Énfasis6 5" xfId="73" xr:uid="{00000000-0005-0000-0000-000047000000}"/>
    <cellStyle name="ANCLAS,REZONES Y SUS PARTES,DE FUNDICION,DE HIERRO O DE ACERO" xfId="74" xr:uid="{00000000-0005-0000-0000-000048000000}"/>
    <cellStyle name="ANCLAS,REZONES Y SUS PARTES,DE FUNDICION,DE HIERRO O DE ACERO 2" xfId="75" xr:uid="{00000000-0005-0000-0000-000049000000}"/>
    <cellStyle name="Buena 2" xfId="76" xr:uid="{00000000-0005-0000-0000-00004A000000}"/>
    <cellStyle name="Buena 3" xfId="77" xr:uid="{00000000-0005-0000-0000-00004B000000}"/>
    <cellStyle name="Buena 4" xfId="78" xr:uid="{00000000-0005-0000-0000-00004C000000}"/>
    <cellStyle name="Buena 5" xfId="79" xr:uid="{00000000-0005-0000-0000-00004D000000}"/>
    <cellStyle name="Cabecera 1" xfId="80" xr:uid="{00000000-0005-0000-0000-00004E000000}"/>
    <cellStyle name="Cabecera 2" xfId="81" xr:uid="{00000000-0005-0000-0000-00004F000000}"/>
    <cellStyle name="Cálculo 2" xfId="82" xr:uid="{00000000-0005-0000-0000-000050000000}"/>
    <cellStyle name="Cálculo 3" xfId="83" xr:uid="{00000000-0005-0000-0000-000051000000}"/>
    <cellStyle name="Cálculo 4" xfId="84" xr:uid="{00000000-0005-0000-0000-000052000000}"/>
    <cellStyle name="Cálculo 5" xfId="85" xr:uid="{00000000-0005-0000-0000-000053000000}"/>
    <cellStyle name="Celda de comprobación 2" xfId="86" xr:uid="{00000000-0005-0000-0000-000054000000}"/>
    <cellStyle name="Celda de comprobación 3" xfId="87" xr:uid="{00000000-0005-0000-0000-000055000000}"/>
    <cellStyle name="Celda de comprobación 4" xfId="88" xr:uid="{00000000-0005-0000-0000-000056000000}"/>
    <cellStyle name="Celda de comprobación 5" xfId="89" xr:uid="{00000000-0005-0000-0000-000057000000}"/>
    <cellStyle name="Celda vinculada 2" xfId="90" xr:uid="{00000000-0005-0000-0000-000058000000}"/>
    <cellStyle name="Celda vinculada 3" xfId="91" xr:uid="{00000000-0005-0000-0000-000059000000}"/>
    <cellStyle name="Celda vinculada 4" xfId="92" xr:uid="{00000000-0005-0000-0000-00005A000000}"/>
    <cellStyle name="Celda vinculada 5" xfId="93" xr:uid="{00000000-0005-0000-0000-00005B000000}"/>
    <cellStyle name="En miles" xfId="94" xr:uid="{00000000-0005-0000-0000-00005C000000}"/>
    <cellStyle name="En millones" xfId="95" xr:uid="{00000000-0005-0000-0000-00005D000000}"/>
    <cellStyle name="Encabezado 4 2" xfId="96" xr:uid="{00000000-0005-0000-0000-00005E000000}"/>
    <cellStyle name="Encabezado 4 3" xfId="97" xr:uid="{00000000-0005-0000-0000-00005F000000}"/>
    <cellStyle name="Encabezado 4 4" xfId="98" xr:uid="{00000000-0005-0000-0000-000060000000}"/>
    <cellStyle name="Encabezado 4 5" xfId="99" xr:uid="{00000000-0005-0000-0000-000061000000}"/>
    <cellStyle name="Énfasis1 2" xfId="100" xr:uid="{00000000-0005-0000-0000-000062000000}"/>
    <cellStyle name="Énfasis1 3" xfId="101" xr:uid="{00000000-0005-0000-0000-000063000000}"/>
    <cellStyle name="Énfasis1 4" xfId="102" xr:uid="{00000000-0005-0000-0000-000064000000}"/>
    <cellStyle name="Énfasis1 5" xfId="103" xr:uid="{00000000-0005-0000-0000-000065000000}"/>
    <cellStyle name="Énfasis2 2" xfId="104" xr:uid="{00000000-0005-0000-0000-000066000000}"/>
    <cellStyle name="Énfasis2 3" xfId="105" xr:uid="{00000000-0005-0000-0000-000067000000}"/>
    <cellStyle name="Énfasis2 4" xfId="106" xr:uid="{00000000-0005-0000-0000-000068000000}"/>
    <cellStyle name="Énfasis2 5" xfId="107" xr:uid="{00000000-0005-0000-0000-000069000000}"/>
    <cellStyle name="Énfasis3 2" xfId="108" xr:uid="{00000000-0005-0000-0000-00006A000000}"/>
    <cellStyle name="Énfasis3 3" xfId="109" xr:uid="{00000000-0005-0000-0000-00006B000000}"/>
    <cellStyle name="Énfasis3 4" xfId="110" xr:uid="{00000000-0005-0000-0000-00006C000000}"/>
    <cellStyle name="Énfasis3 5" xfId="111" xr:uid="{00000000-0005-0000-0000-00006D000000}"/>
    <cellStyle name="Énfasis4 2" xfId="112" xr:uid="{00000000-0005-0000-0000-00006E000000}"/>
    <cellStyle name="Énfasis4 3" xfId="113" xr:uid="{00000000-0005-0000-0000-00006F000000}"/>
    <cellStyle name="Énfasis4 4" xfId="114" xr:uid="{00000000-0005-0000-0000-000070000000}"/>
    <cellStyle name="Énfasis4 5" xfId="115" xr:uid="{00000000-0005-0000-0000-000071000000}"/>
    <cellStyle name="Énfasis5 2" xfId="116" xr:uid="{00000000-0005-0000-0000-000072000000}"/>
    <cellStyle name="Énfasis5 3" xfId="117" xr:uid="{00000000-0005-0000-0000-000073000000}"/>
    <cellStyle name="Énfasis5 4" xfId="118" xr:uid="{00000000-0005-0000-0000-000074000000}"/>
    <cellStyle name="Énfasis5 5" xfId="119" xr:uid="{00000000-0005-0000-0000-000075000000}"/>
    <cellStyle name="Énfasis6 2" xfId="120" xr:uid="{00000000-0005-0000-0000-000076000000}"/>
    <cellStyle name="Énfasis6 3" xfId="121" xr:uid="{00000000-0005-0000-0000-000077000000}"/>
    <cellStyle name="Énfasis6 4" xfId="122" xr:uid="{00000000-0005-0000-0000-000078000000}"/>
    <cellStyle name="Énfasis6 5" xfId="123" xr:uid="{00000000-0005-0000-0000-000079000000}"/>
    <cellStyle name="Entrada 2" xfId="124" xr:uid="{00000000-0005-0000-0000-00007A000000}"/>
    <cellStyle name="Entrada 3" xfId="125" xr:uid="{00000000-0005-0000-0000-00007B000000}"/>
    <cellStyle name="Entrada 4" xfId="126" xr:uid="{00000000-0005-0000-0000-00007C000000}"/>
    <cellStyle name="Entrada 5" xfId="127" xr:uid="{00000000-0005-0000-0000-00007D000000}"/>
    <cellStyle name="Euro" xfId="128" xr:uid="{00000000-0005-0000-0000-00007E000000}"/>
    <cellStyle name="Euro 2" xfId="129" xr:uid="{00000000-0005-0000-0000-00007F000000}"/>
    <cellStyle name="Fecha" xfId="130" xr:uid="{00000000-0005-0000-0000-000080000000}"/>
    <cellStyle name="Fijo" xfId="131" xr:uid="{00000000-0005-0000-0000-000081000000}"/>
    <cellStyle name="Hipervínculo 2" xfId="132" xr:uid="{00000000-0005-0000-0000-000082000000}"/>
    <cellStyle name="Hipervínculo 3" xfId="133" xr:uid="{00000000-0005-0000-0000-000083000000}"/>
    <cellStyle name="Hipervínculo 4" xfId="134" xr:uid="{00000000-0005-0000-0000-000084000000}"/>
    <cellStyle name="Hipervínculo 5" xfId="135" xr:uid="{00000000-0005-0000-0000-000085000000}"/>
    <cellStyle name="Incorrecto 2" xfId="136" xr:uid="{00000000-0005-0000-0000-000086000000}"/>
    <cellStyle name="Incorrecto 3" xfId="137" xr:uid="{00000000-0005-0000-0000-000087000000}"/>
    <cellStyle name="Incorrecto 4" xfId="138" xr:uid="{00000000-0005-0000-0000-000088000000}"/>
    <cellStyle name="Incorrecto 5" xfId="139" xr:uid="{00000000-0005-0000-0000-000089000000}"/>
    <cellStyle name="Millares [0] 2" xfId="140" xr:uid="{00000000-0005-0000-0000-00008A000000}"/>
    <cellStyle name="Millares [0] 2 2" xfId="141" xr:uid="{00000000-0005-0000-0000-00008B000000}"/>
    <cellStyle name="Millares [0] 2 3" xfId="142" xr:uid="{00000000-0005-0000-0000-00008C000000}"/>
    <cellStyle name="Millares [2]" xfId="143" xr:uid="{00000000-0005-0000-0000-00008D000000}"/>
    <cellStyle name="Millares 10" xfId="144" xr:uid="{00000000-0005-0000-0000-00008E000000}"/>
    <cellStyle name="Millares 10 2" xfId="274" xr:uid="{00000000-0005-0000-0000-00008F000000}"/>
    <cellStyle name="Millares 11" xfId="145" xr:uid="{00000000-0005-0000-0000-000090000000}"/>
    <cellStyle name="Millares 2" xfId="146" xr:uid="{00000000-0005-0000-0000-000091000000}"/>
    <cellStyle name="Millares 2 10" xfId="147" xr:uid="{00000000-0005-0000-0000-000092000000}"/>
    <cellStyle name="Millares 2 2" xfId="148" xr:uid="{00000000-0005-0000-0000-000093000000}"/>
    <cellStyle name="Millares 2 3" xfId="149" xr:uid="{00000000-0005-0000-0000-000094000000}"/>
    <cellStyle name="Millares 2 4" xfId="150" xr:uid="{00000000-0005-0000-0000-000095000000}"/>
    <cellStyle name="Millares 2 5" xfId="151" xr:uid="{00000000-0005-0000-0000-000096000000}"/>
    <cellStyle name="Millares 2 6" xfId="152" xr:uid="{00000000-0005-0000-0000-000097000000}"/>
    <cellStyle name="Millares 2 7" xfId="153" xr:uid="{00000000-0005-0000-0000-000098000000}"/>
    <cellStyle name="Millares 2 7 2" xfId="154" xr:uid="{00000000-0005-0000-0000-000099000000}"/>
    <cellStyle name="Millares 2 8" xfId="155" xr:uid="{00000000-0005-0000-0000-00009A000000}"/>
    <cellStyle name="Millares 2 9" xfId="156" xr:uid="{00000000-0005-0000-0000-00009B000000}"/>
    <cellStyle name="Millares 3" xfId="157" xr:uid="{00000000-0005-0000-0000-00009C000000}"/>
    <cellStyle name="Millares 3 2" xfId="158" xr:uid="{00000000-0005-0000-0000-00009D000000}"/>
    <cellStyle name="Millares 3 3" xfId="159" xr:uid="{00000000-0005-0000-0000-00009E000000}"/>
    <cellStyle name="Millares 3 4" xfId="160" xr:uid="{00000000-0005-0000-0000-00009F000000}"/>
    <cellStyle name="Millares 3 5" xfId="161" xr:uid="{00000000-0005-0000-0000-0000A0000000}"/>
    <cellStyle name="Millares 3 6" xfId="162" xr:uid="{00000000-0005-0000-0000-0000A1000000}"/>
    <cellStyle name="Millares 3 7" xfId="163" xr:uid="{00000000-0005-0000-0000-0000A2000000}"/>
    <cellStyle name="Millares 3 8" xfId="164" xr:uid="{00000000-0005-0000-0000-0000A3000000}"/>
    <cellStyle name="Millares 3 9" xfId="165" xr:uid="{00000000-0005-0000-0000-0000A4000000}"/>
    <cellStyle name="Millares 4" xfId="166" xr:uid="{00000000-0005-0000-0000-0000A5000000}"/>
    <cellStyle name="Millares 4 2" xfId="167" xr:uid="{00000000-0005-0000-0000-0000A6000000}"/>
    <cellStyle name="Millares 4 3" xfId="168" xr:uid="{00000000-0005-0000-0000-0000A7000000}"/>
    <cellStyle name="Millares 4 4" xfId="169" xr:uid="{00000000-0005-0000-0000-0000A8000000}"/>
    <cellStyle name="Millares 4 5" xfId="170" xr:uid="{00000000-0005-0000-0000-0000A9000000}"/>
    <cellStyle name="Millares 4 6" xfId="171" xr:uid="{00000000-0005-0000-0000-0000AA000000}"/>
    <cellStyle name="Millares 4 7" xfId="172" xr:uid="{00000000-0005-0000-0000-0000AB000000}"/>
    <cellStyle name="Millares 4 8" xfId="173" xr:uid="{00000000-0005-0000-0000-0000AC000000}"/>
    <cellStyle name="Millares 5" xfId="174" xr:uid="{00000000-0005-0000-0000-0000AD000000}"/>
    <cellStyle name="Millares 5 2" xfId="175" xr:uid="{00000000-0005-0000-0000-0000AE000000}"/>
    <cellStyle name="Millares 5 3" xfId="176" xr:uid="{00000000-0005-0000-0000-0000AF000000}"/>
    <cellStyle name="Millares 5 4" xfId="177" xr:uid="{00000000-0005-0000-0000-0000B0000000}"/>
    <cellStyle name="Millares 6" xfId="178" xr:uid="{00000000-0005-0000-0000-0000B1000000}"/>
    <cellStyle name="Millares 6 2" xfId="179" xr:uid="{00000000-0005-0000-0000-0000B2000000}"/>
    <cellStyle name="Millares 6 3" xfId="180" xr:uid="{00000000-0005-0000-0000-0000B3000000}"/>
    <cellStyle name="Millares 7" xfId="181" xr:uid="{00000000-0005-0000-0000-0000B4000000}"/>
    <cellStyle name="Millares 8" xfId="182" xr:uid="{00000000-0005-0000-0000-0000B5000000}"/>
    <cellStyle name="Millares 9" xfId="183" xr:uid="{00000000-0005-0000-0000-0000B6000000}"/>
    <cellStyle name="Moneda 2" xfId="184" xr:uid="{00000000-0005-0000-0000-0000B7000000}"/>
    <cellStyle name="Moneda 3" xfId="185" xr:uid="{00000000-0005-0000-0000-0000B8000000}"/>
    <cellStyle name="Monetario" xfId="186" xr:uid="{00000000-0005-0000-0000-0000B9000000}"/>
    <cellStyle name="Monetario0" xfId="187" xr:uid="{00000000-0005-0000-0000-0000BA000000}"/>
    <cellStyle name="Neutral 2" xfId="188" xr:uid="{00000000-0005-0000-0000-0000BB000000}"/>
    <cellStyle name="Neutral 3" xfId="189" xr:uid="{00000000-0005-0000-0000-0000BC000000}"/>
    <cellStyle name="Neutral 4" xfId="190" xr:uid="{00000000-0005-0000-0000-0000BD000000}"/>
    <cellStyle name="Neutral 5" xfId="191" xr:uid="{00000000-0005-0000-0000-0000BE000000}"/>
    <cellStyle name="Normal" xfId="0" builtinId="0"/>
    <cellStyle name="Normal 2" xfId="192" xr:uid="{00000000-0005-0000-0000-0000C0000000}"/>
    <cellStyle name="Normal 2 118" xfId="272" xr:uid="{00000000-0005-0000-0000-0000C1000000}"/>
    <cellStyle name="Normal 2 2" xfId="193" xr:uid="{00000000-0005-0000-0000-0000C2000000}"/>
    <cellStyle name="Normal 2 2 10 2" xfId="273" xr:uid="{00000000-0005-0000-0000-0000C3000000}"/>
    <cellStyle name="Normal 2 3" xfId="194" xr:uid="{00000000-0005-0000-0000-0000C4000000}"/>
    <cellStyle name="Normal 2 4" xfId="195" xr:uid="{00000000-0005-0000-0000-0000C5000000}"/>
    <cellStyle name="Normal 2 5" xfId="196" xr:uid="{00000000-0005-0000-0000-0000C6000000}"/>
    <cellStyle name="Normal 2 5 2" xfId="197" xr:uid="{00000000-0005-0000-0000-0000C7000000}"/>
    <cellStyle name="Normal 2 6" xfId="198" xr:uid="{00000000-0005-0000-0000-0000C8000000}"/>
    <cellStyle name="Normal 3" xfId="199" xr:uid="{00000000-0005-0000-0000-0000C9000000}"/>
    <cellStyle name="Normal 3 2" xfId="200" xr:uid="{00000000-0005-0000-0000-0000CA000000}"/>
    <cellStyle name="Normal 3 3" xfId="201" xr:uid="{00000000-0005-0000-0000-0000CB000000}"/>
    <cellStyle name="Normal 3 4" xfId="202" xr:uid="{00000000-0005-0000-0000-0000CC000000}"/>
    <cellStyle name="Normal 3 5" xfId="203" xr:uid="{00000000-0005-0000-0000-0000CD000000}"/>
    <cellStyle name="Normal 3 5 2" xfId="204" xr:uid="{00000000-0005-0000-0000-0000CE000000}"/>
    <cellStyle name="Normal 4" xfId="205" xr:uid="{00000000-0005-0000-0000-0000CF000000}"/>
    <cellStyle name="Normal 4 2" xfId="206" xr:uid="{00000000-0005-0000-0000-0000D0000000}"/>
    <cellStyle name="Normal 4 3" xfId="207" xr:uid="{00000000-0005-0000-0000-0000D1000000}"/>
    <cellStyle name="Normal 4 3 2" xfId="208" xr:uid="{00000000-0005-0000-0000-0000D2000000}"/>
    <cellStyle name="Normal 5" xfId="209" xr:uid="{00000000-0005-0000-0000-0000D3000000}"/>
    <cellStyle name="Normal 6" xfId="210" xr:uid="{00000000-0005-0000-0000-0000D4000000}"/>
    <cellStyle name="Normal 7" xfId="211" xr:uid="{00000000-0005-0000-0000-0000D5000000}"/>
    <cellStyle name="Normal 8" xfId="275" xr:uid="{13226BFC-A62C-42B0-A484-5D49FE5A9DC1}"/>
    <cellStyle name="Normal_a6.2" xfId="1" xr:uid="{00000000-0005-0000-0000-0000D6000000}"/>
    <cellStyle name="Normal_resu-2-com.ext" xfId="276" xr:uid="{483CF514-96F8-421F-A8B0-3082DA20C64C}"/>
    <cellStyle name="Notas 2" xfId="212" xr:uid="{00000000-0005-0000-0000-0000D7000000}"/>
    <cellStyle name="Notas 3" xfId="213" xr:uid="{00000000-0005-0000-0000-0000D8000000}"/>
    <cellStyle name="Notas 4" xfId="214" xr:uid="{00000000-0005-0000-0000-0000D9000000}"/>
    <cellStyle name="Notas 5" xfId="215" xr:uid="{00000000-0005-0000-0000-0000DA000000}"/>
    <cellStyle name="Nulos" xfId="216" xr:uid="{00000000-0005-0000-0000-0000DB000000}"/>
    <cellStyle name="Porcentaje 2" xfId="217" xr:uid="{00000000-0005-0000-0000-0000DC000000}"/>
    <cellStyle name="Porcentaje 2 2" xfId="218" xr:uid="{00000000-0005-0000-0000-0000DD000000}"/>
    <cellStyle name="Porcentaje 2 3" xfId="219" xr:uid="{00000000-0005-0000-0000-0000DE000000}"/>
    <cellStyle name="Porcentaje 2 4" xfId="220" xr:uid="{00000000-0005-0000-0000-0000DF000000}"/>
    <cellStyle name="Porcentaje 2 4 2" xfId="221" xr:uid="{00000000-0005-0000-0000-0000E0000000}"/>
    <cellStyle name="Porcentaje 2 5" xfId="222" xr:uid="{00000000-0005-0000-0000-0000E1000000}"/>
    <cellStyle name="Porcentaje 2 6" xfId="223" xr:uid="{00000000-0005-0000-0000-0000E2000000}"/>
    <cellStyle name="Porcentaje 3" xfId="224" xr:uid="{00000000-0005-0000-0000-0000E3000000}"/>
    <cellStyle name="Porcentaje 4" xfId="225" xr:uid="{00000000-0005-0000-0000-0000E4000000}"/>
    <cellStyle name="Porcentaje 5" xfId="226" xr:uid="{00000000-0005-0000-0000-0000E5000000}"/>
    <cellStyle name="Porcentaje 6" xfId="227" xr:uid="{00000000-0005-0000-0000-0000E6000000}"/>
    <cellStyle name="Porcentaje 7" xfId="228" xr:uid="{00000000-0005-0000-0000-0000E7000000}"/>
    <cellStyle name="Porcentual 2" xfId="229" xr:uid="{00000000-0005-0000-0000-0000E8000000}"/>
    <cellStyle name="Porcentual 2 2" xfId="230" xr:uid="{00000000-0005-0000-0000-0000E9000000}"/>
    <cellStyle name="Porcentual 2 3" xfId="231" xr:uid="{00000000-0005-0000-0000-0000EA000000}"/>
    <cellStyle name="Porcentual 2 4" xfId="232" xr:uid="{00000000-0005-0000-0000-0000EB000000}"/>
    <cellStyle name="Punto" xfId="233" xr:uid="{00000000-0005-0000-0000-0000EC000000}"/>
    <cellStyle name="Punto0" xfId="234" xr:uid="{00000000-0005-0000-0000-0000ED000000}"/>
    <cellStyle name="Salida 2" xfId="235" xr:uid="{00000000-0005-0000-0000-0000EE000000}"/>
    <cellStyle name="Salida 3" xfId="236" xr:uid="{00000000-0005-0000-0000-0000EF000000}"/>
    <cellStyle name="Salida 4" xfId="237" xr:uid="{00000000-0005-0000-0000-0000F0000000}"/>
    <cellStyle name="Salida 5" xfId="238" xr:uid="{00000000-0005-0000-0000-0000F1000000}"/>
    <cellStyle name="Sin nombre1" xfId="239" xr:uid="{00000000-0005-0000-0000-0000F2000000}"/>
    <cellStyle name="Sin nombre2" xfId="240" xr:uid="{00000000-0005-0000-0000-0000F3000000}"/>
    <cellStyle name="Sin nombre3" xfId="241" xr:uid="{00000000-0005-0000-0000-0000F4000000}"/>
    <cellStyle name="Sin nombre4" xfId="242" xr:uid="{00000000-0005-0000-0000-0000F5000000}"/>
    <cellStyle name="Sin nombre5" xfId="243" xr:uid="{00000000-0005-0000-0000-0000F6000000}"/>
    <cellStyle name="Texto de advertencia 2" xfId="244" xr:uid="{00000000-0005-0000-0000-0000F7000000}"/>
    <cellStyle name="Texto de advertencia 3" xfId="245" xr:uid="{00000000-0005-0000-0000-0000F8000000}"/>
    <cellStyle name="Texto de advertencia 4" xfId="246" xr:uid="{00000000-0005-0000-0000-0000F9000000}"/>
    <cellStyle name="Texto de advertencia 5" xfId="247" xr:uid="{00000000-0005-0000-0000-0000FA000000}"/>
    <cellStyle name="Texto explicativo 2" xfId="248" xr:uid="{00000000-0005-0000-0000-0000FB000000}"/>
    <cellStyle name="Texto explicativo 3" xfId="249" xr:uid="{00000000-0005-0000-0000-0000FC000000}"/>
    <cellStyle name="Texto explicativo 4" xfId="250" xr:uid="{00000000-0005-0000-0000-0000FD000000}"/>
    <cellStyle name="Texto explicativo 5" xfId="251" xr:uid="{00000000-0005-0000-0000-0000FE000000}"/>
    <cellStyle name="Título 1 2" xfId="252" xr:uid="{00000000-0005-0000-0000-0000FF000000}"/>
    <cellStyle name="Título 1 3" xfId="253" xr:uid="{00000000-0005-0000-0000-000000010000}"/>
    <cellStyle name="Título 1 4" xfId="254" xr:uid="{00000000-0005-0000-0000-000001010000}"/>
    <cellStyle name="Título 1 5" xfId="255" xr:uid="{00000000-0005-0000-0000-000002010000}"/>
    <cellStyle name="Título 2 2" xfId="256" xr:uid="{00000000-0005-0000-0000-000003010000}"/>
    <cellStyle name="Título 2 3" xfId="257" xr:uid="{00000000-0005-0000-0000-000004010000}"/>
    <cellStyle name="Título 2 4" xfId="258" xr:uid="{00000000-0005-0000-0000-000005010000}"/>
    <cellStyle name="Título 2 5" xfId="259" xr:uid="{00000000-0005-0000-0000-000006010000}"/>
    <cellStyle name="Título 3 2" xfId="260" xr:uid="{00000000-0005-0000-0000-000007010000}"/>
    <cellStyle name="Título 3 3" xfId="261" xr:uid="{00000000-0005-0000-0000-000008010000}"/>
    <cellStyle name="Título 3 4" xfId="262" xr:uid="{00000000-0005-0000-0000-000009010000}"/>
    <cellStyle name="Título 3 5" xfId="263" xr:uid="{00000000-0005-0000-0000-00000A010000}"/>
    <cellStyle name="Título 4" xfId="264" xr:uid="{00000000-0005-0000-0000-00000B010000}"/>
    <cellStyle name="Título 5" xfId="265" xr:uid="{00000000-0005-0000-0000-00000C010000}"/>
    <cellStyle name="Título 6" xfId="266" xr:uid="{00000000-0005-0000-0000-00000D010000}"/>
    <cellStyle name="Título 7" xfId="267" xr:uid="{00000000-0005-0000-0000-00000E010000}"/>
    <cellStyle name="Total 2" xfId="268" xr:uid="{00000000-0005-0000-0000-00000F010000}"/>
    <cellStyle name="Total 3" xfId="269" xr:uid="{00000000-0005-0000-0000-000010010000}"/>
    <cellStyle name="Total 4" xfId="270" xr:uid="{00000000-0005-0000-0000-000011010000}"/>
    <cellStyle name="Total 5" xfId="271" xr:uid="{00000000-0005-0000-0000-000012010000}"/>
  </cellStyles>
  <dxfs count="0"/>
  <tableStyles count="1" defaultTableStyle="TableStyleMedium2" defaultPivotStyle="PivotStyleLight16">
    <tableStyle name="Invisible" pivot="0" table="0" count="0" xr9:uid="{89A24AC3-75C8-484E-A863-593E44A5E60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con.gov.ar/download/infoeco/apendice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A6.1 (A)"/>
      <sheetName val="A6.1 (A) Cont"/>
      <sheetName val="A6.1 (T)"/>
      <sheetName val="A6.1 (T) Cont"/>
      <sheetName val="A6.1 (M)"/>
      <sheetName val="A6.1 (M) Cont."/>
      <sheetName val="A6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37">
          <cell r="AA337">
            <v>19148.048935479997</v>
          </cell>
          <cell r="AF337">
            <v>73582.955238910014</v>
          </cell>
        </row>
        <row r="338">
          <cell r="AA338">
            <v>19115.8</v>
          </cell>
          <cell r="AF338">
            <v>76059.600000000006</v>
          </cell>
        </row>
        <row r="339">
          <cell r="AA339">
            <v>28176.233466459995</v>
          </cell>
          <cell r="AF339">
            <v>90307.167471150009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1"/>
  <dimension ref="A1:HY499"/>
  <sheetViews>
    <sheetView tabSelected="1" zoomScale="180" zoomScaleNormal="180" workbookViewId="0">
      <pane ySplit="4" topLeftCell="A5" activePane="bottomLeft" state="frozen"/>
      <selection pane="bottomLeft" activeCell="D9" sqref="D9"/>
    </sheetView>
  </sheetViews>
  <sheetFormatPr baseColWidth="10" defaultColWidth="11.42578125" defaultRowHeight="11.25" x14ac:dyDescent="0.2"/>
  <cols>
    <col min="1" max="1" width="13.5703125" style="9" customWidth="1"/>
    <col min="2" max="2" width="19.42578125" style="17" customWidth="1"/>
    <col min="3" max="3" width="12.7109375" style="17" customWidth="1"/>
    <col min="4" max="4" width="15.140625" style="26" bestFit="1" customWidth="1"/>
    <col min="5" max="6" width="11.42578125" style="9"/>
    <col min="7" max="7" width="20.140625" style="9" customWidth="1"/>
    <col min="8" max="8" width="23.5703125" style="9" customWidth="1"/>
    <col min="9" max="9" width="25" style="9" customWidth="1"/>
    <col min="10" max="224" width="11.42578125" style="9"/>
    <col min="225" max="225" width="11.5703125" style="9" bestFit="1" customWidth="1"/>
    <col min="226" max="228" width="11.42578125" style="9"/>
    <col min="229" max="229" width="11.5703125" style="9" bestFit="1" customWidth="1"/>
    <col min="230" max="16384" width="11.42578125" style="9"/>
  </cols>
  <sheetData>
    <row r="1" spans="1:229" x14ac:dyDescent="0.2">
      <c r="A1" s="1" t="s">
        <v>0</v>
      </c>
      <c r="B1" s="24"/>
      <c r="C1" s="24"/>
      <c r="D1" s="24"/>
    </row>
    <row r="2" spans="1:229" x14ac:dyDescent="0.2">
      <c r="A2" s="2" t="s">
        <v>1</v>
      </c>
      <c r="B2" s="24"/>
      <c r="C2" s="24"/>
      <c r="D2" s="24"/>
      <c r="HQ2" s="10"/>
      <c r="HU2" s="10"/>
    </row>
    <row r="3" spans="1:229" x14ac:dyDescent="0.2">
      <c r="A3" s="11"/>
      <c r="B3" s="24"/>
      <c r="C3" s="24"/>
      <c r="D3" s="24"/>
      <c r="HQ3" s="12">
        <v>41609</v>
      </c>
      <c r="HU3" s="12">
        <v>41609</v>
      </c>
    </row>
    <row r="4" spans="1:229" ht="22.5" x14ac:dyDescent="0.2">
      <c r="A4" s="13" t="s">
        <v>2</v>
      </c>
      <c r="B4" s="25" t="s">
        <v>3</v>
      </c>
      <c r="C4" s="25" t="s">
        <v>4</v>
      </c>
      <c r="D4" s="25" t="s">
        <v>5</v>
      </c>
      <c r="HO4" s="14">
        <v>1048040</v>
      </c>
      <c r="HP4" s="9">
        <f>AVERAGE(HD4:HO4)</f>
        <v>1048040</v>
      </c>
      <c r="HS4" s="14">
        <v>109837</v>
      </c>
    </row>
    <row r="5" spans="1:229" x14ac:dyDescent="0.2">
      <c r="A5" s="15">
        <v>46082</v>
      </c>
      <c r="B5" s="27">
        <v>11662798.02147444</v>
      </c>
      <c r="C5" s="27">
        <v>5986060.3855276508</v>
      </c>
      <c r="D5" s="39">
        <v>17648858.407002091</v>
      </c>
      <c r="E5" s="38"/>
      <c r="HO5" s="14"/>
      <c r="HS5" s="14"/>
    </row>
    <row r="6" spans="1:229" ht="12.75" x14ac:dyDescent="0.2">
      <c r="A6" s="15">
        <v>46054</v>
      </c>
      <c r="B6" s="27">
        <v>12174205.884341901</v>
      </c>
      <c r="C6" s="27">
        <v>5799979.549706419</v>
      </c>
      <c r="D6" s="28">
        <v>17974185.434048321</v>
      </c>
      <c r="E6" s="38"/>
      <c r="F6" s="37"/>
      <c r="HO6" s="14"/>
      <c r="HS6" s="14"/>
    </row>
    <row r="7" spans="1:229" ht="12" customHeight="1" x14ac:dyDescent="0.2">
      <c r="A7" s="15">
        <v>46023</v>
      </c>
      <c r="B7" s="27">
        <v>13001736.80346477</v>
      </c>
      <c r="C7" s="27">
        <v>7462508.3310314305</v>
      </c>
      <c r="D7" s="28">
        <v>20464245.134496201</v>
      </c>
      <c r="E7" s="38"/>
      <c r="F7" s="37"/>
      <c r="HO7" s="14"/>
      <c r="HS7" s="14"/>
    </row>
    <row r="8" spans="1:229" ht="12" customHeight="1" x14ac:dyDescent="0.2">
      <c r="A8" s="15">
        <v>45992</v>
      </c>
      <c r="B8" s="27">
        <v>12672430.032000249</v>
      </c>
      <c r="C8" s="27">
        <v>5267371.8466377687</v>
      </c>
      <c r="D8" s="28">
        <v>17939801.878638018</v>
      </c>
      <c r="E8" s="38"/>
      <c r="F8" s="37"/>
      <c r="HO8" s="14"/>
      <c r="HS8" s="14"/>
    </row>
    <row r="9" spans="1:229" ht="12.75" x14ac:dyDescent="0.2">
      <c r="A9" s="15">
        <v>45962</v>
      </c>
      <c r="B9" s="27">
        <v>11993785.935480319</v>
      </c>
      <c r="C9" s="27">
        <v>5157142.3050213493</v>
      </c>
      <c r="D9" s="28">
        <v>17150928.240501668</v>
      </c>
      <c r="E9" s="38"/>
      <c r="F9" s="37"/>
      <c r="HO9" s="14"/>
      <c r="HS9" s="14"/>
    </row>
    <row r="10" spans="1:229" x14ac:dyDescent="0.2">
      <c r="A10" s="15">
        <v>45931</v>
      </c>
      <c r="B10" s="27">
        <v>12573817.199999999</v>
      </c>
      <c r="C10" s="27">
        <v>5082712</v>
      </c>
      <c r="D10" s="28">
        <v>16165742</v>
      </c>
      <c r="E10" s="38"/>
      <c r="F10" s="38"/>
      <c r="HO10" s="14"/>
      <c r="HS10" s="14"/>
    </row>
    <row r="11" spans="1:229" x14ac:dyDescent="0.2">
      <c r="A11" s="15">
        <v>45901</v>
      </c>
      <c r="B11" s="27">
        <v>11914607.539999999</v>
      </c>
      <c r="C11" s="27">
        <v>4994365</v>
      </c>
      <c r="D11" s="28">
        <v>15444976</v>
      </c>
      <c r="E11" s="38"/>
      <c r="F11" s="38"/>
      <c r="HO11" s="14"/>
      <c r="HS11" s="14"/>
    </row>
    <row r="12" spans="1:229" x14ac:dyDescent="0.2">
      <c r="A12" s="15" t="s">
        <v>6</v>
      </c>
      <c r="B12" s="27">
        <v>11830149</v>
      </c>
      <c r="C12" s="27">
        <v>4957420</v>
      </c>
      <c r="D12" s="28">
        <v>16793745</v>
      </c>
      <c r="E12" s="38"/>
      <c r="HO12" s="14"/>
      <c r="HS12" s="14"/>
    </row>
    <row r="13" spans="1:229" x14ac:dyDescent="0.2">
      <c r="A13" s="15">
        <v>45839</v>
      </c>
      <c r="B13" s="27">
        <v>12224751.52</v>
      </c>
      <c r="C13" s="27">
        <v>6565819</v>
      </c>
      <c r="D13" s="28">
        <v>16998945</v>
      </c>
      <c r="E13" s="38"/>
      <c r="HO13" s="14"/>
      <c r="HS13" s="14"/>
    </row>
    <row r="14" spans="1:229" x14ac:dyDescent="0.2">
      <c r="A14" s="15">
        <v>45809</v>
      </c>
      <c r="B14" s="27">
        <v>12783965.01</v>
      </c>
      <c r="C14" s="27">
        <v>4757231</v>
      </c>
      <c r="D14" s="28">
        <v>16184466</v>
      </c>
      <c r="E14" s="38"/>
      <c r="HO14" s="14"/>
      <c r="HS14" s="14"/>
    </row>
    <row r="15" spans="1:229" x14ac:dyDescent="0.2">
      <c r="A15" s="15">
        <v>45778</v>
      </c>
      <c r="B15" s="27">
        <v>12339013.98</v>
      </c>
      <c r="C15" s="27">
        <v>4835270</v>
      </c>
      <c r="D15" s="28">
        <v>15862862</v>
      </c>
      <c r="E15" s="38"/>
      <c r="HO15" s="14"/>
      <c r="HS15" s="14"/>
    </row>
    <row r="16" spans="1:229" x14ac:dyDescent="0.2">
      <c r="A16" s="15">
        <v>45748</v>
      </c>
      <c r="B16" s="27">
        <v>10255070.279999999</v>
      </c>
      <c r="C16" s="27">
        <v>4806659</v>
      </c>
      <c r="D16" s="28">
        <v>13681771</v>
      </c>
      <c r="E16" s="38"/>
      <c r="HO16" s="14"/>
      <c r="HS16" s="14"/>
    </row>
    <row r="17" spans="1:227" x14ac:dyDescent="0.2">
      <c r="A17" s="15">
        <v>45717</v>
      </c>
      <c r="B17" s="27">
        <v>9333211.1199999992</v>
      </c>
      <c r="C17" s="27">
        <v>4606229</v>
      </c>
      <c r="D17" s="28">
        <v>12733317</v>
      </c>
      <c r="E17" s="38"/>
      <c r="HO17" s="14"/>
      <c r="HS17" s="14"/>
    </row>
    <row r="18" spans="1:227" x14ac:dyDescent="0.2">
      <c r="A18" s="15">
        <v>45689</v>
      </c>
      <c r="B18" s="27">
        <v>10232992.859999999</v>
      </c>
      <c r="C18" s="27">
        <v>4534953</v>
      </c>
      <c r="D18" s="28">
        <v>13520837</v>
      </c>
      <c r="E18" s="38"/>
      <c r="HO18" s="14"/>
      <c r="HS18" s="14"/>
    </row>
    <row r="19" spans="1:227" x14ac:dyDescent="0.2">
      <c r="A19" s="15">
        <v>45658</v>
      </c>
      <c r="B19" s="27">
        <v>10785548.630000001</v>
      </c>
      <c r="C19" s="27">
        <v>5787592</v>
      </c>
      <c r="D19" s="28">
        <v>16612982</v>
      </c>
      <c r="E19" s="38"/>
      <c r="HO19" s="14"/>
      <c r="HS19" s="14"/>
    </row>
    <row r="20" spans="1:227" x14ac:dyDescent="0.2">
      <c r="A20" s="15">
        <v>45627</v>
      </c>
      <c r="B20" s="27">
        <v>10138455.16</v>
      </c>
      <c r="C20" s="27">
        <v>4045425</v>
      </c>
      <c r="D20" s="28">
        <v>13015183</v>
      </c>
      <c r="E20" s="38"/>
      <c r="HO20" s="14"/>
      <c r="HS20" s="14"/>
    </row>
    <row r="21" spans="1:227" x14ac:dyDescent="0.2">
      <c r="A21" s="15">
        <v>45597</v>
      </c>
      <c r="B21" s="27">
        <v>10191293.119999999</v>
      </c>
      <c r="C21" s="27">
        <v>3916503</v>
      </c>
      <c r="D21" s="28">
        <v>13026431</v>
      </c>
      <c r="E21" s="38"/>
      <c r="HO21" s="14"/>
      <c r="HS21" s="14"/>
    </row>
    <row r="22" spans="1:227" x14ac:dyDescent="0.2">
      <c r="A22" s="15">
        <v>45566</v>
      </c>
      <c r="B22" s="27">
        <v>10090494.890000001</v>
      </c>
      <c r="C22" s="27">
        <v>3782575</v>
      </c>
      <c r="D22" s="28">
        <v>12780381</v>
      </c>
      <c r="E22" s="38"/>
      <c r="HO22" s="14"/>
      <c r="HS22" s="14"/>
    </row>
    <row r="23" spans="1:227" x14ac:dyDescent="0.2">
      <c r="A23" s="15">
        <v>45536</v>
      </c>
      <c r="B23" s="27">
        <v>10202318.460000001</v>
      </c>
      <c r="C23" s="27">
        <v>3557337.65</v>
      </c>
      <c r="D23" s="28">
        <v>12844456.67623793</v>
      </c>
      <c r="E23" s="38"/>
      <c r="HO23" s="14"/>
      <c r="HS23" s="14"/>
    </row>
    <row r="24" spans="1:227" x14ac:dyDescent="0.2">
      <c r="A24" s="15">
        <v>45505</v>
      </c>
      <c r="B24" s="27">
        <v>9255269.4299999997</v>
      </c>
      <c r="C24" s="27">
        <v>3464728.29</v>
      </c>
      <c r="D24" s="28">
        <v>11764131.3613999</v>
      </c>
      <c r="E24" s="38"/>
      <c r="HO24" s="14"/>
      <c r="HS24" s="14"/>
    </row>
    <row r="25" spans="1:227" x14ac:dyDescent="0.2">
      <c r="A25" s="15">
        <v>45474</v>
      </c>
      <c r="B25" s="27">
        <v>8720117.0199999996</v>
      </c>
      <c r="C25" s="27">
        <v>4349448.2699999996</v>
      </c>
      <c r="D25" s="28">
        <v>11910547.537222948</v>
      </c>
      <c r="E25" s="38"/>
      <c r="HO25" s="14"/>
      <c r="HS25" s="14"/>
    </row>
    <row r="26" spans="1:227" x14ac:dyDescent="0.2">
      <c r="A26" s="15">
        <v>45444</v>
      </c>
      <c r="B26" s="27">
        <v>9130240.2699999996</v>
      </c>
      <c r="C26" s="27">
        <v>2997386.54</v>
      </c>
      <c r="D26" s="28">
        <v>11297649.204464741</v>
      </c>
      <c r="E26" s="38"/>
      <c r="HO26" s="14"/>
      <c r="HS26" s="14"/>
    </row>
    <row r="27" spans="1:227" x14ac:dyDescent="0.2">
      <c r="A27" s="15">
        <v>45413</v>
      </c>
      <c r="B27" s="27">
        <v>11170146.450340942</v>
      </c>
      <c r="C27" s="27">
        <v>2945400.66</v>
      </c>
      <c r="D27" s="28">
        <v>13379446.494132482</v>
      </c>
      <c r="E27" s="38"/>
      <c r="HO27" s="14"/>
      <c r="HS27" s="14"/>
    </row>
    <row r="28" spans="1:227" ht="15.75" customHeight="1" x14ac:dyDescent="0.2">
      <c r="A28" s="15">
        <v>45383</v>
      </c>
      <c r="B28" s="27">
        <v>6721724.44446484</v>
      </c>
      <c r="C28" s="27">
        <v>2605491.17</v>
      </c>
      <c r="D28" s="28">
        <v>8663813.1729122512</v>
      </c>
      <c r="E28" s="38"/>
      <c r="HO28" s="14"/>
      <c r="HS28" s="14"/>
    </row>
    <row r="29" spans="1:227" x14ac:dyDescent="0.2">
      <c r="A29" s="15">
        <v>45352</v>
      </c>
      <c r="B29" s="27">
        <v>5986199.7413533404</v>
      </c>
      <c r="C29" s="27">
        <v>2335445.38</v>
      </c>
      <c r="D29" s="28">
        <v>7726458.6916077901</v>
      </c>
      <c r="E29" s="38"/>
      <c r="HO29" s="14"/>
      <c r="HS29" s="14"/>
    </row>
    <row r="30" spans="1:227" x14ac:dyDescent="0.2">
      <c r="A30" s="15">
        <v>45323</v>
      </c>
      <c r="B30" s="27">
        <v>5700445.402469229</v>
      </c>
      <c r="C30" s="27">
        <v>2089249.75</v>
      </c>
      <c r="D30" s="28">
        <v>7249313.9222195698</v>
      </c>
      <c r="E30" s="38"/>
      <c r="HO30" s="14"/>
      <c r="HS30" s="14"/>
    </row>
    <row r="31" spans="1:227" x14ac:dyDescent="0.2">
      <c r="A31" s="15">
        <v>45292</v>
      </c>
      <c r="B31" s="27">
        <v>6034127.0448875502</v>
      </c>
      <c r="C31" s="27">
        <v>2264932.2999999998</v>
      </c>
      <c r="D31" s="28">
        <v>7699887.3852529898</v>
      </c>
      <c r="E31" s="38"/>
      <c r="HO31" s="14"/>
      <c r="HS31" s="14"/>
    </row>
    <row r="32" spans="1:227" x14ac:dyDescent="0.2">
      <c r="A32" s="15">
        <v>45261</v>
      </c>
      <c r="B32" s="27">
        <v>4831787.4461405501</v>
      </c>
      <c r="C32" s="27">
        <v>1090899.7387204401</v>
      </c>
      <c r="D32" s="28">
        <v>5922687.1848609904</v>
      </c>
      <c r="E32" s="38"/>
      <c r="HO32" s="14"/>
      <c r="HS32" s="14"/>
    </row>
    <row r="33" spans="1:227" x14ac:dyDescent="0.2">
      <c r="A33" s="15">
        <v>45231</v>
      </c>
      <c r="B33" s="27">
        <v>3660738.8227007007</v>
      </c>
      <c r="C33" s="27">
        <v>1018871.0346763399</v>
      </c>
      <c r="D33" s="28">
        <v>4679609.8573770402</v>
      </c>
      <c r="E33" s="38"/>
      <c r="HO33" s="14"/>
      <c r="HS33" s="14"/>
    </row>
    <row r="34" spans="1:227" x14ac:dyDescent="0.2">
      <c r="A34" s="15">
        <v>45200</v>
      </c>
      <c r="B34" s="27">
        <v>3584972.7552175303</v>
      </c>
      <c r="C34" s="27">
        <v>881122.73410478001</v>
      </c>
      <c r="D34" s="28">
        <v>4466095.4893223094</v>
      </c>
      <c r="E34" s="38"/>
      <c r="HO34" s="14"/>
      <c r="HS34" s="14"/>
    </row>
    <row r="35" spans="1:227" x14ac:dyDescent="0.2">
      <c r="A35" s="15">
        <v>45170</v>
      </c>
      <c r="B35" s="27">
        <v>3472476.2280210499</v>
      </c>
      <c r="C35" s="27">
        <v>830858.90335377993</v>
      </c>
      <c r="D35" s="28">
        <v>4303335.1313748294</v>
      </c>
      <c r="E35" s="38"/>
      <c r="HO35" s="14"/>
      <c r="HS35" s="14"/>
    </row>
    <row r="36" spans="1:227" x14ac:dyDescent="0.2">
      <c r="A36" s="15">
        <v>45139</v>
      </c>
      <c r="B36" s="27">
        <v>3247490.8365124399</v>
      </c>
      <c r="C36" s="27">
        <v>814940.96297201992</v>
      </c>
      <c r="D36" s="28">
        <v>4062431.7994844597</v>
      </c>
      <c r="E36" s="38"/>
      <c r="HO36" s="14"/>
      <c r="HS36" s="14"/>
    </row>
    <row r="37" spans="1:227" x14ac:dyDescent="0.2">
      <c r="A37" s="15">
        <v>45108</v>
      </c>
      <c r="B37" s="27">
        <v>2593962.4769203397</v>
      </c>
      <c r="C37" s="27">
        <v>977235.55107555003</v>
      </c>
      <c r="D37" s="28">
        <v>3571198.0279958905</v>
      </c>
      <c r="E37" s="38"/>
      <c r="HO37" s="14"/>
      <c r="HS37" s="14"/>
    </row>
    <row r="38" spans="1:227" x14ac:dyDescent="0.2">
      <c r="A38" s="15">
        <v>45078</v>
      </c>
      <c r="B38" s="27">
        <v>2842101.1405260898</v>
      </c>
      <c r="C38" s="27">
        <v>675156.47649827995</v>
      </c>
      <c r="D38" s="28">
        <v>3517257.61702437</v>
      </c>
      <c r="E38" s="38"/>
      <c r="HO38" s="14"/>
      <c r="HS38" s="14"/>
    </row>
    <row r="39" spans="1:227" x14ac:dyDescent="0.2">
      <c r="A39" s="15">
        <v>45047</v>
      </c>
      <c r="B39" s="27">
        <v>2518599.5578038199</v>
      </c>
      <c r="C39" s="27">
        <v>659854.0804768299</v>
      </c>
      <c r="D39" s="28">
        <v>3178453.6382806497</v>
      </c>
      <c r="E39" s="38"/>
      <c r="HO39" s="14"/>
      <c r="HS39" s="14"/>
    </row>
    <row r="40" spans="1:227" x14ac:dyDescent="0.2">
      <c r="A40" s="15">
        <v>45017</v>
      </c>
      <c r="B40" s="27">
        <v>1939380.5920397597</v>
      </c>
      <c r="C40" s="27">
        <v>612130.85740003001</v>
      </c>
      <c r="D40" s="28">
        <v>2551511.4494397901</v>
      </c>
      <c r="E40" s="38"/>
      <c r="HO40" s="14"/>
      <c r="HS40" s="14"/>
    </row>
    <row r="41" spans="1:227" x14ac:dyDescent="0.2">
      <c r="A41" s="15">
        <v>44986</v>
      </c>
      <c r="B41" s="27">
        <v>1774197.4482065302</v>
      </c>
      <c r="C41" s="27">
        <v>562744.93604199996</v>
      </c>
      <c r="D41" s="28">
        <v>2336942.38424853</v>
      </c>
      <c r="E41" s="38"/>
      <c r="HO41" s="14"/>
      <c r="HS41" s="14"/>
    </row>
    <row r="42" spans="1:227" x14ac:dyDescent="0.2">
      <c r="A42" s="15">
        <v>44958</v>
      </c>
      <c r="B42" s="27">
        <v>1600183.2769697802</v>
      </c>
      <c r="C42" s="27">
        <v>526154.62028633012</v>
      </c>
      <c r="D42" s="28">
        <v>2126337.8972561103</v>
      </c>
      <c r="E42" s="38"/>
      <c r="HO42" s="14"/>
      <c r="HS42" s="14"/>
    </row>
    <row r="43" spans="1:227" x14ac:dyDescent="0.2">
      <c r="A43" s="15">
        <v>44927</v>
      </c>
      <c r="B43" s="27">
        <v>1629442.6672724201</v>
      </c>
      <c r="C43" s="27">
        <v>636519.13146271987</v>
      </c>
      <c r="D43" s="28">
        <v>2265961.7987351399</v>
      </c>
      <c r="E43" s="38"/>
      <c r="HO43" s="14"/>
      <c r="HS43" s="14"/>
    </row>
    <row r="44" spans="1:227" x14ac:dyDescent="0.2">
      <c r="A44" s="15">
        <v>44896</v>
      </c>
      <c r="B44" s="27">
        <v>1869306.1149325101</v>
      </c>
      <c r="C44" s="27">
        <v>438169.49067411001</v>
      </c>
      <c r="D44" s="28">
        <v>2307475.6056066202</v>
      </c>
      <c r="E44" s="38"/>
      <c r="HO44" s="14"/>
      <c r="HS44" s="14"/>
    </row>
    <row r="45" spans="1:227" x14ac:dyDescent="0.2">
      <c r="A45" s="15">
        <v>44866</v>
      </c>
      <c r="B45" s="27">
        <v>1531361.9496560898</v>
      </c>
      <c r="C45" s="27">
        <v>422497.70819191996</v>
      </c>
      <c r="D45" s="28">
        <v>1953859.6578480098</v>
      </c>
      <c r="E45" s="38"/>
      <c r="HO45" s="14"/>
      <c r="HS45" s="14"/>
    </row>
    <row r="46" spans="1:227" x14ac:dyDescent="0.2">
      <c r="A46" s="15">
        <v>44835</v>
      </c>
      <c r="B46" s="27">
        <v>1570774.45782428</v>
      </c>
      <c r="C46" s="27">
        <v>393281.89474589995</v>
      </c>
      <c r="D46" s="28">
        <v>1964056.3525701798</v>
      </c>
      <c r="E46" s="38"/>
      <c r="HO46" s="14"/>
      <c r="HS46" s="14"/>
    </row>
    <row r="47" spans="1:227" x14ac:dyDescent="0.2">
      <c r="A47" s="15">
        <v>44805</v>
      </c>
      <c r="B47" s="27">
        <v>1758005.4705844701</v>
      </c>
      <c r="C47" s="27">
        <v>369175.20330677996</v>
      </c>
      <c r="D47" s="28">
        <v>2127180.67389125</v>
      </c>
      <c r="E47" s="38"/>
      <c r="HO47" s="14"/>
      <c r="HS47" s="14"/>
    </row>
    <row r="48" spans="1:227" x14ac:dyDescent="0.2">
      <c r="A48" s="15">
        <v>44774</v>
      </c>
      <c r="B48" s="27">
        <v>1377793.7627179199</v>
      </c>
      <c r="C48" s="27">
        <v>353525.72976143</v>
      </c>
      <c r="D48" s="28">
        <v>1731319.49247935</v>
      </c>
      <c r="E48" s="38"/>
      <c r="HO48" s="14"/>
      <c r="HS48" s="14"/>
    </row>
    <row r="49" spans="1:227" x14ac:dyDescent="0.2">
      <c r="A49" s="15">
        <v>44743</v>
      </c>
      <c r="B49" s="27">
        <v>1314973.1988363201</v>
      </c>
      <c r="C49" s="27">
        <v>430204.90582741005</v>
      </c>
      <c r="D49" s="28">
        <v>1745178.1046637301</v>
      </c>
      <c r="E49" s="38"/>
      <c r="HO49" s="14"/>
      <c r="HS49" s="14"/>
    </row>
    <row r="50" spans="1:227" x14ac:dyDescent="0.2">
      <c r="A50" s="15">
        <v>44713</v>
      </c>
      <c r="B50" s="27">
        <v>1365252.8396483702</v>
      </c>
      <c r="C50" s="27">
        <v>315648.46758200997</v>
      </c>
      <c r="D50" s="28">
        <v>1680901.3072303801</v>
      </c>
      <c r="E50" s="38"/>
      <c r="HO50" s="14"/>
      <c r="HS50" s="14"/>
    </row>
    <row r="51" spans="1:227" x14ac:dyDescent="0.2">
      <c r="A51" s="15">
        <v>44682</v>
      </c>
      <c r="B51" s="27">
        <v>1248346.7166000097</v>
      </c>
      <c r="C51" s="27">
        <v>303023.24623375002</v>
      </c>
      <c r="D51" s="28">
        <v>1551369.9628337598</v>
      </c>
      <c r="E51" s="38"/>
      <c r="HO51" s="14"/>
      <c r="HS51" s="14"/>
    </row>
    <row r="52" spans="1:227" x14ac:dyDescent="0.2">
      <c r="A52" s="15">
        <v>44652</v>
      </c>
      <c r="B52" s="27">
        <v>1051008.8463544599</v>
      </c>
      <c r="C52" s="27">
        <v>290586.50976542005</v>
      </c>
      <c r="D52" s="28">
        <v>1341595.35611988</v>
      </c>
      <c r="E52" s="38"/>
      <c r="HO52" s="14"/>
      <c r="HS52" s="14"/>
    </row>
    <row r="53" spans="1:227" x14ac:dyDescent="0.2">
      <c r="A53" s="15">
        <v>44621</v>
      </c>
      <c r="B53" s="27">
        <v>976925.34546989005</v>
      </c>
      <c r="C53" s="27">
        <v>264163.61164722999</v>
      </c>
      <c r="D53" s="28">
        <v>1241088.95711712</v>
      </c>
      <c r="E53" s="38"/>
      <c r="HO53" s="14"/>
      <c r="HS53" s="14"/>
    </row>
    <row r="54" spans="1:227" x14ac:dyDescent="0.2">
      <c r="A54" s="15">
        <v>44593</v>
      </c>
      <c r="B54" s="27">
        <v>907627.02479237993</v>
      </c>
      <c r="C54" s="27">
        <v>258887.21581456994</v>
      </c>
      <c r="D54" s="28">
        <v>1166514.2406069499</v>
      </c>
      <c r="E54" s="38"/>
      <c r="HO54" s="14"/>
      <c r="HS54" s="14"/>
    </row>
    <row r="55" spans="1:227" x14ac:dyDescent="0.2">
      <c r="A55" s="15">
        <v>44562</v>
      </c>
      <c r="B55" s="27">
        <v>862029.34331496002</v>
      </c>
      <c r="C55" s="27">
        <v>309913.72044617997</v>
      </c>
      <c r="D55" s="28">
        <v>1171943.06376114</v>
      </c>
      <c r="E55" s="38"/>
      <c r="HO55" s="14"/>
      <c r="HS55" s="14"/>
    </row>
    <row r="56" spans="1:227" x14ac:dyDescent="0.2">
      <c r="A56" s="15">
        <v>44531</v>
      </c>
      <c r="B56" s="27">
        <v>956932.89305098995</v>
      </c>
      <c r="C56" s="27">
        <v>222956.92840182999</v>
      </c>
      <c r="D56" s="28">
        <v>1179889.82145282</v>
      </c>
      <c r="E56" s="38"/>
      <c r="HO56" s="14"/>
      <c r="HS56" s="14"/>
    </row>
    <row r="57" spans="1:227" x14ac:dyDescent="0.2">
      <c r="A57" s="15">
        <v>44501</v>
      </c>
      <c r="B57" s="27">
        <v>818157.84513676015</v>
      </c>
      <c r="C57" s="27">
        <v>216806.42785702995</v>
      </c>
      <c r="D57" s="28">
        <v>1034858</v>
      </c>
      <c r="E57" s="38"/>
      <c r="HO57" s="14"/>
      <c r="HS57" s="14"/>
    </row>
    <row r="58" spans="1:227" ht="11.45" customHeight="1" x14ac:dyDescent="0.2">
      <c r="A58" s="15">
        <v>44470</v>
      </c>
      <c r="B58" s="27">
        <v>811418.72647128988</v>
      </c>
      <c r="C58" s="27">
        <v>207364.50692846999</v>
      </c>
      <c r="D58" s="28">
        <v>1018783.2333997599</v>
      </c>
      <c r="E58" s="38"/>
      <c r="HO58" s="14"/>
      <c r="HS58" s="14"/>
    </row>
    <row r="59" spans="1:227" x14ac:dyDescent="0.2">
      <c r="A59" s="15">
        <v>44440</v>
      </c>
      <c r="B59" s="27">
        <v>773159.82829739002</v>
      </c>
      <c r="C59" s="27">
        <v>203154.31418854999</v>
      </c>
      <c r="D59" s="28">
        <v>976314.14248594001</v>
      </c>
      <c r="E59" s="38"/>
      <c r="F59" s="17"/>
      <c r="HN59" s="14"/>
      <c r="HR59" s="14"/>
    </row>
    <row r="60" spans="1:227" x14ac:dyDescent="0.2">
      <c r="A60" s="15">
        <v>44409</v>
      </c>
      <c r="B60" s="27">
        <v>810407.18290361995</v>
      </c>
      <c r="C60" s="27">
        <v>194898.88162697997</v>
      </c>
      <c r="D60" s="28">
        <v>1005306.0645306001</v>
      </c>
      <c r="E60" s="38"/>
      <c r="F60" s="17"/>
      <c r="HN60" s="14"/>
      <c r="HR60" s="14"/>
    </row>
    <row r="61" spans="1:227" x14ac:dyDescent="0.2">
      <c r="A61" s="15">
        <v>44378</v>
      </c>
      <c r="B61" s="27">
        <v>693192.75426439987</v>
      </c>
      <c r="C61" s="27">
        <v>240007.41348854997</v>
      </c>
      <c r="D61" s="28">
        <v>933200.1677529501</v>
      </c>
      <c r="E61" s="38"/>
      <c r="HN61" s="14"/>
      <c r="HR61" s="14"/>
    </row>
    <row r="62" spans="1:227" x14ac:dyDescent="0.2">
      <c r="A62" s="15">
        <v>44348</v>
      </c>
      <c r="B62" s="27">
        <v>750513.80988113</v>
      </c>
      <c r="C62" s="27">
        <v>172339.51166484001</v>
      </c>
      <c r="D62" s="28">
        <v>922853.32154597004</v>
      </c>
      <c r="E62" s="38"/>
      <c r="HN62" s="14"/>
      <c r="HR62" s="14"/>
    </row>
    <row r="63" spans="1:227" x14ac:dyDescent="0.2">
      <c r="A63" s="15">
        <v>44317</v>
      </c>
      <c r="B63" s="27">
        <v>690110.24721985997</v>
      </c>
      <c r="C63" s="27">
        <v>172369.6885166</v>
      </c>
      <c r="D63" s="28">
        <v>862479.93573646003</v>
      </c>
      <c r="E63" s="38"/>
      <c r="HO63" s="14"/>
      <c r="HS63" s="14"/>
    </row>
    <row r="64" spans="1:227" x14ac:dyDescent="0.2">
      <c r="A64" s="15">
        <v>44287</v>
      </c>
      <c r="B64" s="27">
        <v>649062.13884030003</v>
      </c>
      <c r="C64" s="27">
        <v>168819.98420375001</v>
      </c>
      <c r="D64" s="28">
        <v>817882.12304404983</v>
      </c>
      <c r="E64" s="38"/>
      <c r="HO64" s="14"/>
      <c r="HS64" s="14"/>
    </row>
    <row r="65" spans="1:229" x14ac:dyDescent="0.2">
      <c r="A65" s="15">
        <v>44256</v>
      </c>
      <c r="B65" s="27">
        <v>603157.80771664996</v>
      </c>
      <c r="C65" s="27">
        <v>160700.01381972001</v>
      </c>
      <c r="D65" s="28">
        <v>763857.82153637009</v>
      </c>
      <c r="E65" s="38"/>
      <c r="HO65" s="14"/>
      <c r="HS65" s="14"/>
    </row>
    <row r="66" spans="1:229" x14ac:dyDescent="0.2">
      <c r="A66" s="15">
        <v>44228</v>
      </c>
      <c r="B66" s="27">
        <v>560705.35611995996</v>
      </c>
      <c r="C66" s="27">
        <v>155890.08373892002</v>
      </c>
      <c r="D66" s="28">
        <v>716595.43985888001</v>
      </c>
      <c r="E66" s="38"/>
      <c r="HQ66" s="14"/>
      <c r="HU66" s="14"/>
    </row>
    <row r="67" spans="1:229" x14ac:dyDescent="0.2">
      <c r="A67" s="15">
        <v>44197</v>
      </c>
      <c r="B67" s="27">
        <v>584594.93304689997</v>
      </c>
      <c r="C67" s="27">
        <v>188264.88441269999</v>
      </c>
      <c r="D67" s="28">
        <v>772859.81745960005</v>
      </c>
      <c r="E67" s="38"/>
      <c r="HQ67" s="14"/>
      <c r="HU67" s="14"/>
    </row>
    <row r="68" spans="1:229" x14ac:dyDescent="0.2">
      <c r="A68" s="15">
        <v>44166</v>
      </c>
      <c r="B68" s="27">
        <v>546798.19129876012</v>
      </c>
      <c r="C68" s="27">
        <v>132842.500202</v>
      </c>
      <c r="D68" s="28">
        <v>679640.69150076015</v>
      </c>
      <c r="E68" s="38"/>
      <c r="HQ68" s="14"/>
      <c r="HU68" s="14"/>
    </row>
    <row r="69" spans="1:229" x14ac:dyDescent="0.2">
      <c r="A69" s="15">
        <v>44136</v>
      </c>
      <c r="B69" s="27">
        <v>521182</v>
      </c>
      <c r="C69" s="27">
        <v>127794.31623760999</v>
      </c>
      <c r="D69" s="28">
        <v>648976.29448795994</v>
      </c>
      <c r="E69" s="38"/>
      <c r="HQ69" s="14"/>
      <c r="HU69" s="14"/>
    </row>
    <row r="70" spans="1:229" x14ac:dyDescent="0.2">
      <c r="A70" s="15">
        <v>44105</v>
      </c>
      <c r="B70" s="27">
        <v>516395.41985744995</v>
      </c>
      <c r="C70" s="27">
        <v>125709.04544873002</v>
      </c>
      <c r="D70" s="28">
        <v>642104.46530618006</v>
      </c>
      <c r="E70" s="38"/>
      <c r="HQ70" s="14"/>
      <c r="HU70" s="14"/>
    </row>
    <row r="71" spans="1:229" x14ac:dyDescent="0.2">
      <c r="A71" s="15">
        <v>44075</v>
      </c>
      <c r="B71" s="27">
        <v>482288.01670794003</v>
      </c>
      <c r="C71" s="27">
        <v>124220.04806955002</v>
      </c>
      <c r="D71" s="28">
        <v>606508.0647774901</v>
      </c>
      <c r="E71" s="38"/>
      <c r="HQ71" s="14"/>
      <c r="HU71" s="14"/>
    </row>
    <row r="72" spans="1:229" x14ac:dyDescent="0.2">
      <c r="A72" s="15">
        <v>44044</v>
      </c>
      <c r="B72" s="27">
        <v>493058.75462484994</v>
      </c>
      <c r="C72" s="27">
        <v>119087.27190795999</v>
      </c>
      <c r="D72" s="28">
        <v>612146.02653280995</v>
      </c>
      <c r="E72" s="38"/>
      <c r="HQ72" s="14"/>
      <c r="HU72" s="14"/>
    </row>
    <row r="73" spans="1:229" x14ac:dyDescent="0.2">
      <c r="A73" s="15">
        <v>44013</v>
      </c>
      <c r="B73" s="27">
        <v>411528.02279669</v>
      </c>
      <c r="C73" s="27">
        <v>147563.87465974002</v>
      </c>
      <c r="D73" s="28">
        <v>559091.89745643002</v>
      </c>
      <c r="E73" s="38"/>
      <c r="HQ73" s="14"/>
      <c r="HU73" s="14"/>
    </row>
    <row r="74" spans="1:229" x14ac:dyDescent="0.2">
      <c r="A74" s="15">
        <v>43983</v>
      </c>
      <c r="B74" s="27">
        <v>433213.62229475996</v>
      </c>
      <c r="C74" s="27">
        <v>112749.15590854999</v>
      </c>
      <c r="D74" s="28">
        <v>545962.77820330998</v>
      </c>
      <c r="E74" s="38"/>
      <c r="HQ74" s="14"/>
      <c r="HU74" s="14"/>
    </row>
    <row r="75" spans="1:229" x14ac:dyDescent="0.2">
      <c r="A75" s="15">
        <v>43952</v>
      </c>
      <c r="B75" s="27">
        <v>398286.67290592997</v>
      </c>
      <c r="C75" s="27">
        <v>101248.29021454</v>
      </c>
      <c r="D75" s="28">
        <v>499534.96312047006</v>
      </c>
      <c r="E75" s="38"/>
      <c r="HQ75" s="14"/>
      <c r="HU75" s="14"/>
    </row>
    <row r="76" spans="1:229" x14ac:dyDescent="0.2">
      <c r="A76" s="15">
        <v>43922</v>
      </c>
      <c r="B76" s="27">
        <v>298238.55484459997</v>
      </c>
      <c r="C76" s="27">
        <v>100420.16891045</v>
      </c>
      <c r="D76" s="28">
        <v>398658.72375504993</v>
      </c>
      <c r="E76" s="38"/>
      <c r="HQ76" s="14"/>
      <c r="HU76" s="14"/>
    </row>
    <row r="77" spans="1:229" x14ac:dyDescent="0.2">
      <c r="A77" s="15">
        <v>43891</v>
      </c>
      <c r="B77" s="27">
        <v>323707.49145858001</v>
      </c>
      <c r="C77" s="27">
        <v>119929.16472471999</v>
      </c>
      <c r="D77" s="28">
        <v>443636.65618330002</v>
      </c>
      <c r="E77" s="38"/>
      <c r="HQ77" s="14"/>
      <c r="HU77" s="14"/>
    </row>
    <row r="78" spans="1:229" x14ac:dyDescent="0.2">
      <c r="A78" s="15">
        <v>43862</v>
      </c>
      <c r="B78" s="27">
        <v>349157.11537107005</v>
      </c>
      <c r="C78" s="27">
        <v>122536.17478492999</v>
      </c>
      <c r="D78" s="28">
        <v>471693.290156</v>
      </c>
      <c r="E78" s="38"/>
      <c r="HQ78" s="14"/>
      <c r="HU78" s="14"/>
    </row>
    <row r="79" spans="1:229" x14ac:dyDescent="0.2">
      <c r="A79" s="15">
        <v>43831</v>
      </c>
      <c r="B79" s="27">
        <v>376258.38865590002</v>
      </c>
      <c r="C79" s="27">
        <v>151026.07351406998</v>
      </c>
      <c r="D79" s="28">
        <v>527284.46216997004</v>
      </c>
      <c r="E79" s="38"/>
      <c r="HQ79" s="14"/>
      <c r="HU79" s="14"/>
    </row>
    <row r="80" spans="1:229" x14ac:dyDescent="0.2">
      <c r="A80" s="15">
        <v>43800</v>
      </c>
      <c r="B80" s="27">
        <v>382472.45309304568</v>
      </c>
      <c r="C80" s="27">
        <v>109894.176018396</v>
      </c>
      <c r="D80" s="28">
        <v>492366.62911144167</v>
      </c>
      <c r="E80" s="38"/>
      <c r="HQ80" s="14"/>
      <c r="HU80" s="14"/>
    </row>
    <row r="81" spans="1:229" x14ac:dyDescent="0.2">
      <c r="A81" s="15">
        <v>43770</v>
      </c>
      <c r="B81" s="27">
        <v>368875.69934846001</v>
      </c>
      <c r="C81" s="27">
        <v>105994.41395552999</v>
      </c>
      <c r="D81" s="28">
        <v>474870.11330398999</v>
      </c>
      <c r="E81" s="38"/>
      <c r="HQ81" s="14"/>
      <c r="HU81" s="14"/>
    </row>
    <row r="82" spans="1:229" x14ac:dyDescent="0.2">
      <c r="A82" s="15">
        <v>43739</v>
      </c>
      <c r="B82" s="27">
        <v>351205.79134156997</v>
      </c>
      <c r="C82" s="27">
        <v>94965.976635959989</v>
      </c>
      <c r="D82" s="28">
        <v>446171.76797753002</v>
      </c>
      <c r="E82" s="38"/>
      <c r="HQ82" s="14"/>
      <c r="HU82" s="14"/>
    </row>
    <row r="83" spans="1:229" x14ac:dyDescent="0.2">
      <c r="A83" s="15">
        <v>43709</v>
      </c>
      <c r="B83" s="27">
        <v>333843.10433810996</v>
      </c>
      <c r="C83" s="27">
        <v>88168.553666289998</v>
      </c>
      <c r="D83" s="28">
        <v>422011.65800439997</v>
      </c>
      <c r="E83" s="38"/>
      <c r="HQ83" s="14"/>
      <c r="HU83" s="14"/>
    </row>
    <row r="84" spans="1:229" x14ac:dyDescent="0.2">
      <c r="A84" s="16">
        <v>43678</v>
      </c>
      <c r="B84" s="27">
        <v>360975.41236914997</v>
      </c>
      <c r="C84" s="27">
        <v>97519.185935170011</v>
      </c>
      <c r="D84" s="28">
        <v>458494.59830432001</v>
      </c>
      <c r="E84" s="38"/>
      <c r="HQ84" s="14"/>
      <c r="HU84" s="14"/>
    </row>
    <row r="85" spans="1:229" x14ac:dyDescent="0.2">
      <c r="A85" s="15">
        <v>43647</v>
      </c>
      <c r="B85" s="27">
        <v>326348.70626733004</v>
      </c>
      <c r="C85" s="27">
        <v>124561.09587995001</v>
      </c>
      <c r="D85" s="28">
        <v>450909.80214728002</v>
      </c>
      <c r="E85" s="38"/>
      <c r="HQ85" s="14"/>
      <c r="HU85" s="14"/>
    </row>
    <row r="86" spans="1:229" x14ac:dyDescent="0.2">
      <c r="A86" s="15">
        <v>43617</v>
      </c>
      <c r="B86" s="27">
        <v>362309.34787407005</v>
      </c>
      <c r="C86" s="27">
        <v>92132.789556589996</v>
      </c>
      <c r="D86" s="28">
        <v>454442.13743066002</v>
      </c>
      <c r="E86" s="38"/>
      <c r="HQ86" s="14"/>
      <c r="HU86" s="14"/>
    </row>
    <row r="87" spans="1:229" x14ac:dyDescent="0.2">
      <c r="A87" s="15">
        <v>43586</v>
      </c>
      <c r="B87" s="27">
        <v>353558.74837215</v>
      </c>
      <c r="C87" s="27">
        <v>90690.999394879997</v>
      </c>
      <c r="D87" s="28">
        <v>444249.74776703003</v>
      </c>
      <c r="E87" s="38"/>
      <c r="HQ87" s="14"/>
      <c r="HU87" s="14"/>
    </row>
    <row r="88" spans="1:229" x14ac:dyDescent="0.2">
      <c r="A88" s="15">
        <v>43556</v>
      </c>
      <c r="B88" s="27">
        <v>266073.24603827001</v>
      </c>
      <c r="C88" s="27">
        <v>91289.030189030018</v>
      </c>
      <c r="D88" s="28">
        <v>357362.2762273</v>
      </c>
      <c r="E88" s="38"/>
      <c r="HQ88" s="14"/>
      <c r="HU88" s="14"/>
    </row>
    <row r="89" spans="1:229" x14ac:dyDescent="0.2">
      <c r="A89" s="15">
        <v>43525</v>
      </c>
      <c r="B89" s="27">
        <v>242177.74748987003</v>
      </c>
      <c r="C89" s="27">
        <v>85691.964387870001</v>
      </c>
      <c r="D89" s="28">
        <v>327869.71187773999</v>
      </c>
      <c r="E89" s="38"/>
      <c r="HQ89" s="14"/>
      <c r="HU89" s="14"/>
    </row>
    <row r="90" spans="1:229" x14ac:dyDescent="0.2">
      <c r="A90" s="15">
        <v>43497</v>
      </c>
      <c r="B90" s="27">
        <v>245106.90447533003</v>
      </c>
      <c r="C90" s="27">
        <v>85783.816510199991</v>
      </c>
      <c r="D90" s="28">
        <v>330890.72098553</v>
      </c>
      <c r="E90" s="38"/>
      <c r="HQ90" s="14"/>
      <c r="HU90" s="14"/>
    </row>
    <row r="91" spans="1:229" x14ac:dyDescent="0.2">
      <c r="A91" s="15">
        <v>43466</v>
      </c>
      <c r="B91" s="27">
        <v>254825.61018066999</v>
      </c>
      <c r="C91" s="27">
        <v>109101.38752181</v>
      </c>
      <c r="D91" s="28">
        <v>363926.99770247994</v>
      </c>
      <c r="E91" s="38"/>
      <c r="HQ91" s="14"/>
      <c r="HU91" s="14"/>
    </row>
    <row r="92" spans="1:229" x14ac:dyDescent="0.2">
      <c r="A92" s="16">
        <v>43435</v>
      </c>
      <c r="B92" s="27">
        <v>245012.35863846002</v>
      </c>
      <c r="C92" s="27">
        <v>74909.09645692</v>
      </c>
      <c r="D92" s="28">
        <v>319921.45509538002</v>
      </c>
      <c r="E92" s="38"/>
      <c r="HQ92" s="14"/>
      <c r="HU92" s="14"/>
    </row>
    <row r="93" spans="1:229" x14ac:dyDescent="0.2">
      <c r="A93" s="16">
        <v>43405</v>
      </c>
      <c r="B93" s="27">
        <v>225527.71532195999</v>
      </c>
      <c r="C93" s="27">
        <v>74591.652049819997</v>
      </c>
      <c r="D93" s="28">
        <v>300119.36737177998</v>
      </c>
      <c r="E93" s="38"/>
      <c r="HQ93" s="14"/>
      <c r="HU93" s="14"/>
    </row>
    <row r="94" spans="1:229" x14ac:dyDescent="0.2">
      <c r="A94" s="16">
        <v>43374</v>
      </c>
      <c r="B94" s="27">
        <v>237884.78912532001</v>
      </c>
      <c r="C94" s="27">
        <v>74624.037727100003</v>
      </c>
      <c r="D94" s="28">
        <v>312508.82685242</v>
      </c>
      <c r="E94" s="38"/>
      <c r="HQ94" s="14"/>
      <c r="HU94" s="14"/>
    </row>
    <row r="95" spans="1:229" x14ac:dyDescent="0.2">
      <c r="A95" s="16">
        <v>43344</v>
      </c>
      <c r="B95" s="27">
        <v>225168.08520395</v>
      </c>
      <c r="C95" s="27">
        <v>70649.558372790008</v>
      </c>
      <c r="D95" s="28">
        <v>295817.64357674</v>
      </c>
      <c r="E95" s="38"/>
      <c r="HQ95" s="14"/>
      <c r="HU95" s="14"/>
    </row>
    <row r="96" spans="1:229" x14ac:dyDescent="0.2">
      <c r="A96" s="16">
        <v>43313</v>
      </c>
      <c r="B96" s="27">
        <v>223502.13651489999</v>
      </c>
      <c r="C96" s="27">
        <v>69916.269579199987</v>
      </c>
      <c r="D96" s="28">
        <v>293418.40609409998</v>
      </c>
      <c r="E96" s="38"/>
      <c r="HQ96" s="14"/>
      <c r="HU96" s="14"/>
    </row>
    <row r="97" spans="1:233" x14ac:dyDescent="0.2">
      <c r="A97" s="16">
        <v>43282</v>
      </c>
      <c r="B97" s="27">
        <v>204861.47328571</v>
      </c>
      <c r="C97" s="27">
        <v>89032.515247440009</v>
      </c>
      <c r="D97" s="28">
        <v>293893.98853315006</v>
      </c>
      <c r="E97" s="38"/>
      <c r="HQ97" s="14"/>
      <c r="HU97" s="14"/>
    </row>
    <row r="98" spans="1:233" x14ac:dyDescent="0.2">
      <c r="A98" s="16">
        <v>43252</v>
      </c>
      <c r="B98" s="27">
        <v>229064.48748072999</v>
      </c>
      <c r="C98" s="27">
        <v>69788.805412629998</v>
      </c>
      <c r="D98" s="28">
        <v>298853.29289336002</v>
      </c>
      <c r="E98" s="38"/>
      <c r="HQ98" s="14"/>
      <c r="HU98" s="14"/>
    </row>
    <row r="99" spans="1:233" x14ac:dyDescent="0.2">
      <c r="A99" s="15">
        <v>43221</v>
      </c>
      <c r="B99" s="27">
        <v>226819.13202240999</v>
      </c>
      <c r="C99" s="27">
        <v>68601.802164380017</v>
      </c>
      <c r="D99" s="28">
        <v>295420.93418679002</v>
      </c>
      <c r="E99" s="38"/>
      <c r="HQ99" s="14"/>
      <c r="HU99" s="14"/>
    </row>
    <row r="100" spans="1:233" x14ac:dyDescent="0.2">
      <c r="A100" s="15">
        <v>43191</v>
      </c>
      <c r="B100" s="27">
        <v>167971.8482451</v>
      </c>
      <c r="C100" s="27">
        <v>68255.454478009997</v>
      </c>
      <c r="D100" s="28">
        <v>236227.30272311001</v>
      </c>
      <c r="E100" s="38"/>
      <c r="HQ100" s="14"/>
      <c r="HU100" s="14"/>
    </row>
    <row r="101" spans="1:233" x14ac:dyDescent="0.2">
      <c r="A101" s="15">
        <v>43160</v>
      </c>
      <c r="B101" s="27">
        <v>171536.25678583002</v>
      </c>
      <c r="C101" s="27">
        <v>67299.693911580005</v>
      </c>
      <c r="D101" s="28">
        <v>238835.95069740998</v>
      </c>
      <c r="E101" s="38"/>
      <c r="HQ101" s="14"/>
      <c r="HU101" s="14"/>
    </row>
    <row r="102" spans="1:233" x14ac:dyDescent="0.2">
      <c r="A102" s="15">
        <v>43132</v>
      </c>
      <c r="B102" s="27">
        <v>169870.73587248998</v>
      </c>
      <c r="C102" s="27">
        <v>65795.53152732001</v>
      </c>
      <c r="D102" s="28">
        <v>235666.26739981002</v>
      </c>
      <c r="E102" s="38"/>
      <c r="HQ102" s="14"/>
      <c r="HU102" s="14"/>
    </row>
    <row r="103" spans="1:233" x14ac:dyDescent="0.2">
      <c r="A103" s="15">
        <v>43101</v>
      </c>
      <c r="B103" s="27">
        <v>177046.37047937</v>
      </c>
      <c r="C103" s="27">
        <v>84914.670628110005</v>
      </c>
      <c r="D103" s="28">
        <v>261961.04110747998</v>
      </c>
      <c r="E103" s="38"/>
      <c r="HQ103" s="14"/>
      <c r="HU103" s="14"/>
    </row>
    <row r="104" spans="1:233" x14ac:dyDescent="0.2">
      <c r="A104" s="16">
        <v>43070</v>
      </c>
      <c r="B104" s="27">
        <v>174063.53649304001</v>
      </c>
      <c r="C104" s="27">
        <v>61174.92343699</v>
      </c>
      <c r="D104" s="28">
        <v>235238.45993002999</v>
      </c>
      <c r="E104" s="38"/>
      <c r="HQ104" s="14"/>
      <c r="HU104" s="14"/>
    </row>
    <row r="105" spans="1:233" x14ac:dyDescent="0.2">
      <c r="A105" s="16">
        <v>43040</v>
      </c>
      <c r="B105" s="27">
        <v>163614.43783857001</v>
      </c>
      <c r="C105" s="27">
        <v>60849.318721919997</v>
      </c>
      <c r="D105" s="28">
        <v>224463.75656049</v>
      </c>
      <c r="E105" s="38"/>
      <c r="HQ105" s="14"/>
      <c r="HU105" s="14"/>
    </row>
    <row r="106" spans="1:233" x14ac:dyDescent="0.2">
      <c r="A106" s="16">
        <v>43009</v>
      </c>
      <c r="B106" s="27">
        <v>159871.76996442999</v>
      </c>
      <c r="C106" s="27">
        <v>59841.55580994</v>
      </c>
      <c r="D106" s="28">
        <v>219713.32577436999</v>
      </c>
      <c r="E106" s="38"/>
      <c r="HQ106" s="14"/>
      <c r="HU106" s="14"/>
    </row>
    <row r="107" spans="1:233" x14ac:dyDescent="0.2">
      <c r="A107" s="16">
        <v>42979</v>
      </c>
      <c r="B107" s="27">
        <v>166272.43397610003</v>
      </c>
      <c r="C107" s="27">
        <v>57793.121047680004</v>
      </c>
      <c r="D107" s="28">
        <v>224065.55502378001</v>
      </c>
      <c r="E107" s="38"/>
      <c r="HQ107" s="14"/>
      <c r="HU107" s="14"/>
    </row>
    <row r="108" spans="1:233" x14ac:dyDescent="0.2">
      <c r="A108" s="16">
        <v>42948</v>
      </c>
      <c r="B108" s="27">
        <v>163740.88786372999</v>
      </c>
      <c r="C108" s="27">
        <v>57534.486616230002</v>
      </c>
      <c r="D108" s="28">
        <v>221275.37447996001</v>
      </c>
      <c r="E108" s="38"/>
      <c r="HQ108" s="14"/>
      <c r="HU108" s="14"/>
    </row>
    <row r="109" spans="1:233" x14ac:dyDescent="0.2">
      <c r="A109" s="16">
        <v>42917</v>
      </c>
      <c r="B109" s="29">
        <v>163895.79654705999</v>
      </c>
      <c r="C109" s="29">
        <v>73430.050270489999</v>
      </c>
      <c r="D109" s="30">
        <v>237325.84681755002</v>
      </c>
      <c r="E109" s="38"/>
      <c r="HQ109" s="14"/>
      <c r="HU109" s="14"/>
    </row>
    <row r="110" spans="1:233" x14ac:dyDescent="0.2">
      <c r="A110" s="16">
        <v>42887</v>
      </c>
      <c r="B110" s="29">
        <v>172404.53356286002</v>
      </c>
      <c r="C110" s="29">
        <v>54188.120468609995</v>
      </c>
      <c r="D110" s="30">
        <v>226592.65403147001</v>
      </c>
      <c r="E110" s="38"/>
      <c r="G110" s="17"/>
      <c r="H110" s="17"/>
      <c r="HT110" s="14">
        <v>119026</v>
      </c>
      <c r="HU110" s="9">
        <f>AVERAGE(HI110:HT110)</f>
        <v>119026</v>
      </c>
      <c r="HX110" s="14">
        <v>38313</v>
      </c>
    </row>
    <row r="111" spans="1:233" x14ac:dyDescent="0.2">
      <c r="A111" s="16">
        <v>42856</v>
      </c>
      <c r="B111" s="29">
        <v>151420.68264851999</v>
      </c>
      <c r="C111" s="29">
        <v>54634.709402020002</v>
      </c>
      <c r="D111" s="30">
        <v>206055.39205053999</v>
      </c>
      <c r="E111" s="38"/>
      <c r="F111" s="17"/>
      <c r="G111" s="17"/>
      <c r="H111" s="17"/>
      <c r="HU111" s="14">
        <v>0</v>
      </c>
      <c r="HV111" s="9">
        <f>AVERAGE(HJ111:HU111)</f>
        <v>0</v>
      </c>
      <c r="HY111" s="14">
        <v>0</v>
      </c>
    </row>
    <row r="112" spans="1:233" x14ac:dyDescent="0.2">
      <c r="A112" s="16">
        <v>42826</v>
      </c>
      <c r="B112" s="29">
        <v>132412.16812819001</v>
      </c>
      <c r="C112" s="29">
        <v>55536.823880709999</v>
      </c>
      <c r="D112" s="30">
        <v>187948.99200889998</v>
      </c>
      <c r="E112" s="38"/>
      <c r="F112" s="17"/>
      <c r="G112" s="17"/>
      <c r="HU112" s="14"/>
      <c r="HY112" s="14"/>
    </row>
    <row r="113" spans="1:233" x14ac:dyDescent="0.2">
      <c r="A113" s="16">
        <v>42795</v>
      </c>
      <c r="B113" s="29">
        <v>159774.04403092997</v>
      </c>
      <c r="C113" s="29">
        <v>52520.798158720005</v>
      </c>
      <c r="D113" s="30">
        <v>212294.84218965002</v>
      </c>
      <c r="E113" s="38"/>
      <c r="F113" s="17"/>
      <c r="G113" s="17"/>
      <c r="H113" s="17"/>
      <c r="HT113" s="14">
        <v>0</v>
      </c>
      <c r="HU113" s="9">
        <f>AVERAGE(HI113:HT113)</f>
        <v>0</v>
      </c>
      <c r="HX113" s="14">
        <v>0</v>
      </c>
    </row>
    <row r="114" spans="1:233" x14ac:dyDescent="0.2">
      <c r="A114" s="16">
        <v>42767</v>
      </c>
      <c r="B114" s="29">
        <v>121306.41279228999</v>
      </c>
      <c r="C114" s="29">
        <v>50915.158033500004</v>
      </c>
      <c r="D114" s="30">
        <v>172221.57082579</v>
      </c>
      <c r="E114" s="38"/>
      <c r="F114" s="17"/>
      <c r="G114" s="17"/>
      <c r="HU114" s="14">
        <v>104768</v>
      </c>
      <c r="HV114" s="9">
        <f>AVERAGE(HJ114:HU114)</f>
        <v>104768</v>
      </c>
      <c r="HY114" s="14">
        <v>895</v>
      </c>
    </row>
    <row r="115" spans="1:233" x14ac:dyDescent="0.2">
      <c r="A115" s="16">
        <v>42736</v>
      </c>
      <c r="B115" s="29">
        <v>145655.90101680998</v>
      </c>
      <c r="C115" s="29">
        <v>65757.48712872999</v>
      </c>
      <c r="D115" s="30">
        <v>211413.38814554</v>
      </c>
      <c r="E115" s="38"/>
      <c r="F115" s="17"/>
      <c r="G115" s="17"/>
      <c r="H115" s="17"/>
      <c r="HT115" s="14">
        <v>17082</v>
      </c>
      <c r="HU115" s="9">
        <f>AVERAGE(HI115:HT115)</f>
        <v>17082</v>
      </c>
      <c r="HX115" s="14">
        <v>143</v>
      </c>
    </row>
    <row r="116" spans="1:233" x14ac:dyDescent="0.2">
      <c r="A116" s="16">
        <v>42705</v>
      </c>
      <c r="B116" s="29">
        <v>228775.25858988002</v>
      </c>
      <c r="C116" s="29">
        <v>46766.913103309998</v>
      </c>
      <c r="D116" s="30">
        <v>275542.17169319</v>
      </c>
      <c r="E116" s="38"/>
      <c r="F116" s="17"/>
      <c r="G116" s="17"/>
      <c r="H116" s="17"/>
      <c r="HU116" s="14">
        <v>0</v>
      </c>
      <c r="HV116" s="9">
        <f>AVERAGE(HJ116:HU116)</f>
        <v>0</v>
      </c>
      <c r="HY116" s="14">
        <v>0</v>
      </c>
    </row>
    <row r="117" spans="1:233" x14ac:dyDescent="0.2">
      <c r="A117" s="16">
        <v>42675</v>
      </c>
      <c r="B117" s="29">
        <v>135287.03003020998</v>
      </c>
      <c r="C117" s="29">
        <v>46985.635056189996</v>
      </c>
      <c r="D117" s="30">
        <v>182272.6650864</v>
      </c>
      <c r="E117" s="38"/>
      <c r="F117" s="17"/>
      <c r="HU117" s="14">
        <v>104768</v>
      </c>
      <c r="HV117" s="9">
        <f>AVERAGE(HJ117:HU117)</f>
        <v>104768</v>
      </c>
      <c r="HY117" s="14">
        <v>895</v>
      </c>
    </row>
    <row r="118" spans="1:233" ht="12" x14ac:dyDescent="0.2">
      <c r="A118" s="16">
        <v>42644</v>
      </c>
      <c r="B118" s="29">
        <v>121726.13986291</v>
      </c>
      <c r="C118" s="29">
        <v>45470.172309170004</v>
      </c>
      <c r="D118" s="30">
        <v>167196.31217208001</v>
      </c>
      <c r="E118" s="38"/>
      <c r="J118" s="18"/>
      <c r="HK118" s="14">
        <v>17082</v>
      </c>
      <c r="HL118" s="9">
        <f>AVERAGE(GZ118:HK118)</f>
        <v>17082</v>
      </c>
      <c r="HO118" s="14">
        <v>143</v>
      </c>
    </row>
    <row r="119" spans="1:233" x14ac:dyDescent="0.2">
      <c r="A119" s="16">
        <v>42614</v>
      </c>
      <c r="B119" s="29">
        <v>123084.33839842999</v>
      </c>
      <c r="C119" s="29">
        <v>45232.917673820004</v>
      </c>
      <c r="D119" s="30">
        <v>168317.25607224996</v>
      </c>
      <c r="E119" s="38"/>
      <c r="GZ119" s="14">
        <v>0</v>
      </c>
      <c r="HA119" s="9">
        <f>AVERAGE(GO119:GZ119)</f>
        <v>0</v>
      </c>
      <c r="HD119" s="14">
        <v>0</v>
      </c>
    </row>
    <row r="120" spans="1:233" x14ac:dyDescent="0.2">
      <c r="A120" s="16">
        <v>42583</v>
      </c>
      <c r="B120" s="29">
        <v>121486.99839345001</v>
      </c>
      <c r="C120" s="29">
        <v>44276.099958209998</v>
      </c>
      <c r="D120" s="30">
        <v>165763.09835165998</v>
      </c>
      <c r="E120" s="38"/>
      <c r="HL120" s="14">
        <v>104768</v>
      </c>
      <c r="HM120" s="9">
        <f>AVERAGE(HA120:HL120)</f>
        <v>104768</v>
      </c>
      <c r="HP120" s="14">
        <v>895</v>
      </c>
    </row>
    <row r="121" spans="1:233" x14ac:dyDescent="0.2">
      <c r="A121" s="16">
        <v>42552</v>
      </c>
      <c r="B121" s="29">
        <v>123130.80311104999</v>
      </c>
      <c r="C121" s="29">
        <v>56960.600415469991</v>
      </c>
      <c r="D121" s="30">
        <v>180091.40352652001</v>
      </c>
      <c r="E121" s="38"/>
      <c r="HQ121" s="14">
        <v>17082</v>
      </c>
      <c r="HR121" s="9">
        <f t="shared" ref="HR121:HR129" si="0">AVERAGE(HF121:HQ121)</f>
        <v>17082</v>
      </c>
      <c r="HU121" s="14">
        <v>143</v>
      </c>
    </row>
    <row r="122" spans="1:233" x14ac:dyDescent="0.2">
      <c r="A122" s="16">
        <v>42522</v>
      </c>
      <c r="B122" s="29">
        <v>132107.76969926001</v>
      </c>
      <c r="C122" s="29">
        <v>42488.961656419997</v>
      </c>
      <c r="D122" s="30">
        <v>174596.73135568001</v>
      </c>
      <c r="E122" s="38"/>
      <c r="HQ122" s="14">
        <v>0</v>
      </c>
      <c r="HR122" s="9">
        <f t="shared" si="0"/>
        <v>0</v>
      </c>
      <c r="HU122" s="14">
        <v>0</v>
      </c>
    </row>
    <row r="123" spans="1:233" x14ac:dyDescent="0.2">
      <c r="A123" s="16">
        <v>42491</v>
      </c>
      <c r="B123" s="29">
        <v>127593.61016298</v>
      </c>
      <c r="C123" s="29">
        <v>42750.999994659993</v>
      </c>
      <c r="D123" s="30">
        <v>170344.61015763998</v>
      </c>
      <c r="E123" s="38"/>
      <c r="HQ123" s="14">
        <v>0</v>
      </c>
      <c r="HR123" s="9">
        <f t="shared" si="0"/>
        <v>0</v>
      </c>
      <c r="HU123" s="14">
        <v>0</v>
      </c>
    </row>
    <row r="124" spans="1:233" x14ac:dyDescent="0.2">
      <c r="A124" s="16">
        <v>42461</v>
      </c>
      <c r="B124" s="29">
        <v>109204.52191282999</v>
      </c>
      <c r="C124" s="29">
        <v>41605.180643929998</v>
      </c>
      <c r="D124" s="30">
        <v>150809.70255675999</v>
      </c>
      <c r="E124" s="38"/>
      <c r="HQ124" s="14">
        <v>0</v>
      </c>
      <c r="HR124" s="9">
        <f t="shared" si="0"/>
        <v>0</v>
      </c>
      <c r="HU124" s="14">
        <v>0</v>
      </c>
    </row>
    <row r="125" spans="1:233" x14ac:dyDescent="0.2">
      <c r="A125" s="16">
        <v>42430</v>
      </c>
      <c r="B125" s="29">
        <v>100764.12607289999</v>
      </c>
      <c r="C125" s="29">
        <v>36998.243187500004</v>
      </c>
      <c r="D125" s="30">
        <v>137762.36926040001</v>
      </c>
      <c r="E125" s="38"/>
      <c r="HQ125" s="14">
        <v>0</v>
      </c>
      <c r="HR125" s="9">
        <f t="shared" si="0"/>
        <v>0</v>
      </c>
      <c r="HU125" s="14">
        <v>0</v>
      </c>
    </row>
    <row r="126" spans="1:233" x14ac:dyDescent="0.2">
      <c r="A126" s="16">
        <v>42401</v>
      </c>
      <c r="B126" s="29">
        <v>98481.447852490004</v>
      </c>
      <c r="C126" s="29">
        <v>36321.829416609995</v>
      </c>
      <c r="D126" s="30">
        <v>134803.27726910001</v>
      </c>
      <c r="E126" s="38"/>
      <c r="HQ126" s="14">
        <v>223049</v>
      </c>
      <c r="HR126" s="9">
        <f t="shared" si="0"/>
        <v>223049</v>
      </c>
      <c r="HU126" s="14">
        <v>52637</v>
      </c>
    </row>
    <row r="127" spans="1:233" x14ac:dyDescent="0.2">
      <c r="A127" s="16">
        <v>42370</v>
      </c>
      <c r="B127" s="29">
        <v>112331.60801402999</v>
      </c>
      <c r="C127" s="29">
        <v>50322.543304539999</v>
      </c>
      <c r="D127" s="30">
        <v>162654.15131856996</v>
      </c>
      <c r="E127" s="38"/>
      <c r="HQ127" s="14">
        <v>909231</v>
      </c>
      <c r="HR127" s="9">
        <f t="shared" si="0"/>
        <v>909231</v>
      </c>
      <c r="HU127" s="14">
        <v>69135</v>
      </c>
    </row>
    <row r="128" spans="1:233" x14ac:dyDescent="0.2">
      <c r="A128" s="16">
        <v>42339</v>
      </c>
      <c r="B128" s="29">
        <v>110740.89289317999</v>
      </c>
      <c r="C128" s="29">
        <v>34293.059948069997</v>
      </c>
      <c r="D128" s="30">
        <v>145033.95284124999</v>
      </c>
      <c r="E128" s="38"/>
      <c r="HQ128" s="14">
        <v>0</v>
      </c>
      <c r="HR128" s="9">
        <f t="shared" si="0"/>
        <v>0</v>
      </c>
      <c r="HU128" s="14">
        <v>0</v>
      </c>
    </row>
    <row r="129" spans="1:229" x14ac:dyDescent="0.2">
      <c r="A129" s="16">
        <v>42309</v>
      </c>
      <c r="B129" s="29">
        <v>95384.562719959999</v>
      </c>
      <c r="C129" s="29">
        <v>34104.725075200004</v>
      </c>
      <c r="D129" s="30">
        <v>129489.28779515999</v>
      </c>
      <c r="E129" s="38"/>
      <c r="HQ129" s="14">
        <v>83605</v>
      </c>
      <c r="HR129" s="9">
        <f t="shared" si="0"/>
        <v>83605</v>
      </c>
      <c r="HU129" s="14">
        <v>1208</v>
      </c>
    </row>
    <row r="130" spans="1:229" x14ac:dyDescent="0.2">
      <c r="A130" s="16">
        <v>42278</v>
      </c>
      <c r="B130" s="29">
        <v>100185.46176229001</v>
      </c>
      <c r="C130" s="29">
        <v>34231.600851200004</v>
      </c>
      <c r="D130" s="30">
        <v>134417.06261348998</v>
      </c>
      <c r="E130" s="38"/>
      <c r="HP130" s="14">
        <v>0</v>
      </c>
      <c r="HQ130" s="9">
        <f>AVERAGE(HE130:HP130)</f>
        <v>0</v>
      </c>
      <c r="HT130" s="14">
        <v>0</v>
      </c>
    </row>
    <row r="131" spans="1:229" x14ac:dyDescent="0.2">
      <c r="A131" s="16">
        <v>42248</v>
      </c>
      <c r="B131" s="29">
        <v>95364.506745420003</v>
      </c>
      <c r="C131" s="29">
        <v>34077.919320709996</v>
      </c>
      <c r="D131" s="30">
        <v>129442.42606612999</v>
      </c>
      <c r="E131" s="38"/>
      <c r="HQ131" s="14">
        <v>0</v>
      </c>
      <c r="HR131" s="9">
        <f t="shared" ref="HR131:HR157" si="1">AVERAGE(HF131:HQ131)</f>
        <v>0</v>
      </c>
      <c r="HU131" s="14">
        <v>0</v>
      </c>
    </row>
    <row r="132" spans="1:229" x14ac:dyDescent="0.2">
      <c r="A132" s="16">
        <v>42217</v>
      </c>
      <c r="B132" s="29">
        <v>99665.503586249979</v>
      </c>
      <c r="C132" s="29">
        <v>32849.715396749998</v>
      </c>
      <c r="D132" s="30">
        <v>132515.218983</v>
      </c>
      <c r="E132" s="38"/>
      <c r="HQ132" s="14">
        <v>222572</v>
      </c>
      <c r="HR132" s="9">
        <f t="shared" si="1"/>
        <v>222572</v>
      </c>
      <c r="HU132" s="14">
        <v>5147</v>
      </c>
    </row>
    <row r="133" spans="1:229" x14ac:dyDescent="0.2">
      <c r="A133" s="16">
        <v>42186</v>
      </c>
      <c r="B133" s="29">
        <v>100903.99010682001</v>
      </c>
      <c r="C133" s="29">
        <v>45094.574230029997</v>
      </c>
      <c r="D133" s="30">
        <v>145998.56433684999</v>
      </c>
      <c r="E133" s="38"/>
      <c r="HQ133" s="14">
        <v>203394</v>
      </c>
      <c r="HR133" s="9">
        <f t="shared" si="1"/>
        <v>203394</v>
      </c>
      <c r="HU133" s="14">
        <v>14880</v>
      </c>
    </row>
    <row r="134" spans="1:229" x14ac:dyDescent="0.2">
      <c r="A134" s="16">
        <v>42156</v>
      </c>
      <c r="B134" s="29">
        <v>109885.82653279998</v>
      </c>
      <c r="C134" s="29">
        <v>30951.946844070004</v>
      </c>
      <c r="D134" s="30">
        <v>140837.77337687</v>
      </c>
      <c r="E134" s="38"/>
      <c r="HQ134" s="14">
        <v>0</v>
      </c>
      <c r="HR134" s="9">
        <f t="shared" si="1"/>
        <v>0</v>
      </c>
      <c r="HU134" s="14">
        <v>0</v>
      </c>
    </row>
    <row r="135" spans="1:229" x14ac:dyDescent="0.2">
      <c r="A135" s="16">
        <v>42125</v>
      </c>
      <c r="B135" s="29">
        <v>108359.95887852999</v>
      </c>
      <c r="C135" s="29">
        <v>29778.920574660002</v>
      </c>
      <c r="D135" s="30">
        <v>138138.87945318999</v>
      </c>
      <c r="E135" s="38"/>
      <c r="HQ135" s="14">
        <v>0</v>
      </c>
      <c r="HR135" s="9">
        <f t="shared" si="1"/>
        <v>0</v>
      </c>
      <c r="HU135" s="14">
        <v>0</v>
      </c>
    </row>
    <row r="136" spans="1:229" x14ac:dyDescent="0.2">
      <c r="A136" s="16">
        <v>42095</v>
      </c>
      <c r="B136" s="29">
        <v>81819.174314239994</v>
      </c>
      <c r="C136" s="29">
        <v>30839.448734589994</v>
      </c>
      <c r="D136" s="30">
        <v>112658.62304882999</v>
      </c>
      <c r="E136" s="38"/>
      <c r="HQ136" s="14">
        <v>0</v>
      </c>
      <c r="HR136" s="9">
        <f t="shared" si="1"/>
        <v>0</v>
      </c>
      <c r="HU136" s="14">
        <v>0</v>
      </c>
    </row>
    <row r="137" spans="1:229" x14ac:dyDescent="0.2">
      <c r="A137" s="16">
        <v>42064</v>
      </c>
      <c r="B137" s="29">
        <v>76997.57790104</v>
      </c>
      <c r="C137" s="29">
        <v>28402.68737955</v>
      </c>
      <c r="D137" s="30">
        <v>105400.26528059</v>
      </c>
      <c r="E137" s="38"/>
      <c r="HQ137" s="14">
        <v>0</v>
      </c>
      <c r="HR137" s="9">
        <f t="shared" si="1"/>
        <v>0</v>
      </c>
      <c r="HU137" s="14">
        <v>0</v>
      </c>
    </row>
    <row r="138" spans="1:229" x14ac:dyDescent="0.2">
      <c r="A138" s="19">
        <v>42036</v>
      </c>
      <c r="B138" s="29">
        <v>77983.015597179998</v>
      </c>
      <c r="C138" s="29">
        <v>28574.844427329994</v>
      </c>
      <c r="D138" s="30">
        <v>106557.86002451</v>
      </c>
      <c r="E138" s="38"/>
      <c r="HQ138" s="14">
        <v>592481</v>
      </c>
      <c r="HR138" s="9">
        <f t="shared" si="1"/>
        <v>592481</v>
      </c>
      <c r="HU138" s="14">
        <v>57032</v>
      </c>
    </row>
    <row r="139" spans="1:229" x14ac:dyDescent="0.2">
      <c r="A139" s="19">
        <v>42005</v>
      </c>
      <c r="B139" s="29">
        <v>79613.179264410006</v>
      </c>
      <c r="C139" s="29">
        <v>37845.268377579996</v>
      </c>
      <c r="D139" s="30">
        <v>117458.44764199002</v>
      </c>
      <c r="E139" s="38"/>
      <c r="HQ139" s="14">
        <v>0</v>
      </c>
      <c r="HR139" s="9">
        <f t="shared" si="1"/>
        <v>0</v>
      </c>
      <c r="HU139" s="14">
        <v>0</v>
      </c>
    </row>
    <row r="140" spans="1:229" x14ac:dyDescent="0.2">
      <c r="A140" s="19">
        <v>41974</v>
      </c>
      <c r="B140" s="29">
        <v>82491.940019439993</v>
      </c>
      <c r="C140" s="29">
        <v>26106.827350470001</v>
      </c>
      <c r="D140" s="30">
        <v>108598.76736990998</v>
      </c>
      <c r="E140" s="38"/>
      <c r="HQ140" s="14">
        <v>0</v>
      </c>
      <c r="HR140" s="9">
        <f t="shared" si="1"/>
        <v>0</v>
      </c>
      <c r="HU140" s="14">
        <v>0</v>
      </c>
    </row>
    <row r="141" spans="1:229" x14ac:dyDescent="0.2">
      <c r="A141" s="19">
        <v>41944</v>
      </c>
      <c r="B141" s="29">
        <v>75621.861108550002</v>
      </c>
      <c r="C141" s="29">
        <v>26214.653979580005</v>
      </c>
      <c r="D141" s="30">
        <v>101836.51508813001</v>
      </c>
      <c r="E141" s="38"/>
      <c r="HQ141" s="14">
        <v>41907</v>
      </c>
      <c r="HR141" s="9">
        <f t="shared" si="1"/>
        <v>41907</v>
      </c>
      <c r="HU141" s="14">
        <v>13284</v>
      </c>
    </row>
    <row r="142" spans="1:229" x14ac:dyDescent="0.2">
      <c r="A142" s="19">
        <v>41913</v>
      </c>
      <c r="B142" s="29">
        <v>78836.489819879993</v>
      </c>
      <c r="C142" s="29">
        <v>25769.920719939997</v>
      </c>
      <c r="D142" s="30">
        <v>104606.41053981999</v>
      </c>
      <c r="E142" s="38"/>
      <c r="HQ142" s="14">
        <v>0</v>
      </c>
      <c r="HR142" s="9">
        <f t="shared" si="1"/>
        <v>0</v>
      </c>
      <c r="HU142" s="14">
        <v>0</v>
      </c>
    </row>
    <row r="143" spans="1:229" x14ac:dyDescent="0.2">
      <c r="A143" s="19">
        <v>41883</v>
      </c>
      <c r="B143" s="31">
        <v>73992.627336659993</v>
      </c>
      <c r="C143" s="31">
        <v>24726.405819189997</v>
      </c>
      <c r="D143" s="32">
        <v>98719.033155850018</v>
      </c>
      <c r="E143" s="38"/>
      <c r="HQ143" s="14">
        <v>0</v>
      </c>
      <c r="HR143" s="9">
        <f t="shared" si="1"/>
        <v>0</v>
      </c>
      <c r="HU143" s="14">
        <v>0</v>
      </c>
    </row>
    <row r="144" spans="1:229" x14ac:dyDescent="0.2">
      <c r="A144" s="15">
        <v>41852</v>
      </c>
      <c r="B144" s="33">
        <v>75379.199999999997</v>
      </c>
      <c r="C144" s="33">
        <v>24268.7</v>
      </c>
      <c r="D144" s="34">
        <v>99647.9</v>
      </c>
      <c r="E144" s="38"/>
      <c r="HQ144" s="14">
        <v>0</v>
      </c>
      <c r="HR144" s="9">
        <f t="shared" si="1"/>
        <v>0</v>
      </c>
      <c r="HU144" s="14">
        <v>0</v>
      </c>
    </row>
    <row r="145" spans="1:229" x14ac:dyDescent="0.2">
      <c r="A145" s="15">
        <v>41821</v>
      </c>
      <c r="B145" s="33">
        <v>75029.2</v>
      </c>
      <c r="C145" s="33">
        <v>32060.7</v>
      </c>
      <c r="D145" s="34">
        <v>107089.9</v>
      </c>
      <c r="E145" s="38"/>
      <c r="HQ145" s="14">
        <v>431987</v>
      </c>
      <c r="HR145" s="9">
        <f t="shared" si="1"/>
        <v>431987</v>
      </c>
      <c r="HU145" s="14">
        <v>86766</v>
      </c>
    </row>
    <row r="146" spans="1:229" x14ac:dyDescent="0.2">
      <c r="A146" s="15">
        <v>41791</v>
      </c>
      <c r="B146" s="33">
        <v>78722.784488909994</v>
      </c>
      <c r="C146" s="33">
        <f>+'[1]A6.2'!$AA$339</f>
        <v>28176.233466459995</v>
      </c>
      <c r="D146" s="34">
        <f>+'[1]A6.2'!$AF$339</f>
        <v>90307.167471150009</v>
      </c>
      <c r="E146" s="38"/>
      <c r="HQ146" s="14">
        <v>0</v>
      </c>
      <c r="HR146" s="9">
        <f t="shared" si="1"/>
        <v>0</v>
      </c>
      <c r="HU146" s="14">
        <v>0</v>
      </c>
    </row>
    <row r="147" spans="1:229" x14ac:dyDescent="0.2">
      <c r="A147" s="15">
        <v>41760</v>
      </c>
      <c r="B147" s="33">
        <v>81452.184120800011</v>
      </c>
      <c r="C147" s="33">
        <f>+'[1]A6.2'!$AA$338</f>
        <v>19115.8</v>
      </c>
      <c r="D147" s="34">
        <f>+'[1]A6.2'!$AF$338</f>
        <v>76059.600000000006</v>
      </c>
      <c r="E147" s="38"/>
      <c r="HQ147" s="14">
        <v>24971</v>
      </c>
      <c r="HR147" s="9">
        <f t="shared" si="1"/>
        <v>24971</v>
      </c>
      <c r="HU147" s="14">
        <v>2709</v>
      </c>
    </row>
    <row r="148" spans="1:229" x14ac:dyDescent="0.2">
      <c r="A148" s="15">
        <v>41730</v>
      </c>
      <c r="B148" s="33">
        <v>70530.23436604999</v>
      </c>
      <c r="C148" s="33">
        <f>+'[1]A6.2'!$AA$337</f>
        <v>19148.048935479997</v>
      </c>
      <c r="D148" s="34">
        <f>+'[1]A6.2'!$AF$337</f>
        <v>73582.955238910014</v>
      </c>
      <c r="E148" s="38"/>
      <c r="HQ148" s="14"/>
      <c r="HR148" s="9" t="e">
        <f t="shared" si="1"/>
        <v>#DIV/0!</v>
      </c>
      <c r="HU148" s="14"/>
    </row>
    <row r="149" spans="1:229" x14ac:dyDescent="0.2">
      <c r="A149" s="15">
        <v>41699</v>
      </c>
      <c r="B149" s="33">
        <v>57829.466795090004</v>
      </c>
      <c r="C149" s="33">
        <v>20880.481920419999</v>
      </c>
      <c r="D149" s="34">
        <v>78709.948715510007</v>
      </c>
      <c r="E149" s="38"/>
      <c r="HQ149" s="14">
        <v>73892</v>
      </c>
      <c r="HR149" s="9">
        <f t="shared" si="1"/>
        <v>73892</v>
      </c>
      <c r="HU149" s="14">
        <v>1539</v>
      </c>
    </row>
    <row r="150" spans="1:229" x14ac:dyDescent="0.2">
      <c r="A150" s="15">
        <v>41671</v>
      </c>
      <c r="B150" s="33">
        <v>60161.801359090008</v>
      </c>
      <c r="C150" s="33">
        <v>21011.13078172</v>
      </c>
      <c r="D150" s="34">
        <v>81172.932140810008</v>
      </c>
      <c r="E150" s="38"/>
      <c r="HQ150" s="14">
        <v>0</v>
      </c>
      <c r="HR150" s="9">
        <f t="shared" si="1"/>
        <v>0</v>
      </c>
      <c r="HU150" s="14">
        <v>0</v>
      </c>
    </row>
    <row r="151" spans="1:229" x14ac:dyDescent="0.2">
      <c r="A151" s="15">
        <v>41640</v>
      </c>
      <c r="B151" s="33">
        <v>62130.934004690018</v>
      </c>
      <c r="C151" s="33">
        <v>28176.233466459995</v>
      </c>
      <c r="D151" s="34">
        <v>90307.167471150009</v>
      </c>
      <c r="E151" s="38"/>
      <c r="HQ151" s="14">
        <v>469753</v>
      </c>
      <c r="HR151" s="9">
        <f t="shared" si="1"/>
        <v>469753</v>
      </c>
      <c r="HU151" s="14">
        <v>92425</v>
      </c>
    </row>
    <row r="152" spans="1:229" x14ac:dyDescent="0.2">
      <c r="A152" s="15">
        <v>41609</v>
      </c>
      <c r="B152" s="33">
        <v>56943.8</v>
      </c>
      <c r="C152" s="33">
        <v>19115.8</v>
      </c>
      <c r="D152" s="34">
        <v>76059.600000000006</v>
      </c>
      <c r="E152" s="38"/>
      <c r="HQ152" s="14">
        <v>0</v>
      </c>
      <c r="HR152" s="9">
        <f t="shared" si="1"/>
        <v>0</v>
      </c>
      <c r="HU152" s="14">
        <v>0</v>
      </c>
    </row>
    <row r="153" spans="1:229" x14ac:dyDescent="0.2">
      <c r="A153" s="15">
        <v>41579</v>
      </c>
      <c r="B153" s="33">
        <v>54434.906303430005</v>
      </c>
      <c r="C153" s="33">
        <v>19148.048935479997</v>
      </c>
      <c r="D153" s="34">
        <v>73582.955238909999</v>
      </c>
      <c r="E153" s="38"/>
      <c r="HQ153" s="14">
        <v>2854</v>
      </c>
      <c r="HR153" s="9">
        <f t="shared" si="1"/>
        <v>2854</v>
      </c>
      <c r="HU153" s="14">
        <v>5</v>
      </c>
    </row>
    <row r="154" spans="1:229" x14ac:dyDescent="0.2">
      <c r="A154" s="15">
        <v>41548</v>
      </c>
      <c r="B154" s="33">
        <v>54868.084454949989</v>
      </c>
      <c r="C154" s="33">
        <v>19424.05744909</v>
      </c>
      <c r="D154" s="34">
        <v>74292.141904039992</v>
      </c>
      <c r="E154" s="38"/>
      <c r="HQ154" s="14">
        <v>0</v>
      </c>
      <c r="HR154" s="9">
        <f t="shared" si="1"/>
        <v>0</v>
      </c>
      <c r="HU154" s="14">
        <v>0</v>
      </c>
    </row>
    <row r="155" spans="1:229" x14ac:dyDescent="0.2">
      <c r="A155" s="15">
        <v>41518</v>
      </c>
      <c r="B155" s="33">
        <v>53178.809932159995</v>
      </c>
      <c r="C155" s="33">
        <v>18626.197900699997</v>
      </c>
      <c r="D155" s="34">
        <v>71805.007832859992</v>
      </c>
      <c r="E155" s="38"/>
      <c r="HQ155" s="14">
        <v>1422851</v>
      </c>
      <c r="HR155" s="9">
        <f t="shared" si="1"/>
        <v>1422851</v>
      </c>
      <c r="HU155" s="14">
        <v>179944</v>
      </c>
    </row>
    <row r="156" spans="1:229" x14ac:dyDescent="0.2">
      <c r="A156" s="15">
        <v>41487</v>
      </c>
      <c r="B156" s="33">
        <v>57372.9</v>
      </c>
      <c r="C156" s="33">
        <v>18491.900000000001</v>
      </c>
      <c r="D156" s="34">
        <v>75864.800000000003</v>
      </c>
      <c r="E156" s="38"/>
      <c r="HQ156" s="14">
        <v>14875</v>
      </c>
      <c r="HR156" s="9">
        <f t="shared" si="1"/>
        <v>14875</v>
      </c>
      <c r="HU156" s="14">
        <v>1633</v>
      </c>
    </row>
    <row r="157" spans="1:229" x14ac:dyDescent="0.2">
      <c r="A157" s="15">
        <v>41456</v>
      </c>
      <c r="B157" s="33">
        <v>54465.966467170001</v>
      </c>
      <c r="C157" s="33">
        <v>25832.16156443</v>
      </c>
      <c r="D157" s="34">
        <v>80298.128031600005</v>
      </c>
      <c r="E157" s="38"/>
      <c r="HQ157" s="14">
        <v>1416190</v>
      </c>
      <c r="HR157" s="9">
        <f t="shared" si="1"/>
        <v>1416190</v>
      </c>
      <c r="HU157" s="14">
        <v>51812</v>
      </c>
    </row>
    <row r="158" spans="1:229" x14ac:dyDescent="0.2">
      <c r="A158" s="15">
        <v>41426</v>
      </c>
      <c r="B158" s="33">
        <v>57112.325975819986</v>
      </c>
      <c r="C158" s="33">
        <v>17583.513564060002</v>
      </c>
      <c r="D158" s="34">
        <v>74695.839539879991</v>
      </c>
      <c r="E158" s="38"/>
      <c r="HP158" s="14">
        <v>0</v>
      </c>
      <c r="HQ158" s="9">
        <f>AVERAGE(HE158:HP158)</f>
        <v>0</v>
      </c>
      <c r="HT158" s="14">
        <v>0</v>
      </c>
    </row>
    <row r="159" spans="1:229" x14ac:dyDescent="0.2">
      <c r="A159" s="15">
        <v>41395</v>
      </c>
      <c r="B159" s="33">
        <v>59316.760264880002</v>
      </c>
      <c r="C159" s="33">
        <v>18437.94768664</v>
      </c>
      <c r="D159" s="34">
        <v>77754.707951520002</v>
      </c>
      <c r="E159" s="38"/>
      <c r="HQ159" s="14">
        <v>286097</v>
      </c>
      <c r="HR159" s="9">
        <f t="shared" ref="HR159:HR173" si="2">AVERAGE(HF159:HQ159)</f>
        <v>286097</v>
      </c>
      <c r="HU159" s="14">
        <v>92644</v>
      </c>
    </row>
    <row r="160" spans="1:229" x14ac:dyDescent="0.2">
      <c r="A160" s="15">
        <v>41365</v>
      </c>
      <c r="B160" s="33">
        <v>49036.3</v>
      </c>
      <c r="C160" s="33">
        <v>18594</v>
      </c>
      <c r="D160" s="34">
        <v>67630.3</v>
      </c>
      <c r="E160" s="38"/>
      <c r="HQ160" s="14">
        <v>18036</v>
      </c>
      <c r="HR160" s="9">
        <f t="shared" si="2"/>
        <v>18036</v>
      </c>
      <c r="HU160" s="14">
        <v>2900</v>
      </c>
    </row>
    <row r="161" spans="1:229" x14ac:dyDescent="0.2">
      <c r="A161" s="15">
        <v>41334</v>
      </c>
      <c r="B161" s="35">
        <v>43473.3</v>
      </c>
      <c r="C161" s="33">
        <v>16805.099999999999</v>
      </c>
      <c r="D161" s="34">
        <v>60278.400000000001</v>
      </c>
      <c r="E161" s="38"/>
      <c r="HQ161" s="14">
        <v>0</v>
      </c>
      <c r="HR161" s="9">
        <f t="shared" si="2"/>
        <v>0</v>
      </c>
      <c r="HU161" s="14">
        <v>0</v>
      </c>
    </row>
    <row r="162" spans="1:229" x14ac:dyDescent="0.2">
      <c r="A162" s="15">
        <v>41306</v>
      </c>
      <c r="B162" s="35">
        <v>44622.221506720001</v>
      </c>
      <c r="C162" s="33">
        <v>16265.5931341</v>
      </c>
      <c r="D162" s="34">
        <v>60887.814640819997</v>
      </c>
      <c r="E162" s="38"/>
      <c r="HQ162" s="14">
        <v>0</v>
      </c>
      <c r="HR162" s="9">
        <f t="shared" si="2"/>
        <v>0</v>
      </c>
      <c r="HU162" s="14">
        <v>0</v>
      </c>
    </row>
    <row r="163" spans="1:229" x14ac:dyDescent="0.2">
      <c r="A163" s="15">
        <v>41275</v>
      </c>
      <c r="B163" s="35">
        <v>44240.2</v>
      </c>
      <c r="C163" s="33">
        <v>21442.5</v>
      </c>
      <c r="D163" s="34">
        <v>65682.7</v>
      </c>
      <c r="E163" s="38"/>
      <c r="HQ163" s="14">
        <v>0</v>
      </c>
      <c r="HR163" s="9">
        <f t="shared" si="2"/>
        <v>0</v>
      </c>
      <c r="HU163" s="14">
        <v>0</v>
      </c>
    </row>
    <row r="164" spans="1:229" x14ac:dyDescent="0.2">
      <c r="A164" s="15">
        <v>41244</v>
      </c>
      <c r="B164" s="35">
        <v>46981.100000000006</v>
      </c>
      <c r="C164" s="33">
        <v>15239.8</v>
      </c>
      <c r="D164" s="34">
        <v>62220.9</v>
      </c>
      <c r="E164" s="38"/>
      <c r="HQ164" s="14">
        <v>0</v>
      </c>
      <c r="HR164" s="9">
        <f t="shared" si="2"/>
        <v>0</v>
      </c>
      <c r="HU164" s="14">
        <v>0</v>
      </c>
    </row>
    <row r="165" spans="1:229" x14ac:dyDescent="0.2">
      <c r="A165" s="15">
        <v>41214</v>
      </c>
      <c r="B165" s="35">
        <v>45315.772630499989</v>
      </c>
      <c r="C165" s="33">
        <v>15348.853265240003</v>
      </c>
      <c r="D165" s="34">
        <v>60664.625895739991</v>
      </c>
      <c r="E165" s="38"/>
      <c r="HQ165" s="14">
        <v>585999</v>
      </c>
      <c r="HR165" s="9">
        <f t="shared" si="2"/>
        <v>585999</v>
      </c>
      <c r="HU165" s="14">
        <v>58924</v>
      </c>
    </row>
    <row r="166" spans="1:229" x14ac:dyDescent="0.2">
      <c r="A166" s="15">
        <v>41183</v>
      </c>
      <c r="B166" s="33">
        <v>44821.2</v>
      </c>
      <c r="C166" s="33">
        <v>15309.5</v>
      </c>
      <c r="D166" s="34">
        <v>60130.7</v>
      </c>
      <c r="E166" s="38"/>
      <c r="HQ166" s="14">
        <v>12691</v>
      </c>
      <c r="HR166" s="9">
        <f t="shared" si="2"/>
        <v>12691</v>
      </c>
      <c r="HU166" s="14">
        <v>2869</v>
      </c>
    </row>
    <row r="167" spans="1:229" x14ac:dyDescent="0.2">
      <c r="A167" s="15">
        <v>41153</v>
      </c>
      <c r="B167" s="35">
        <v>42908.179287300009</v>
      </c>
      <c r="C167" s="33">
        <v>14466.37657615</v>
      </c>
      <c r="D167" s="34">
        <v>57374.555863450005</v>
      </c>
      <c r="E167" s="38"/>
      <c r="HQ167" s="14">
        <v>2965</v>
      </c>
      <c r="HR167" s="9">
        <f t="shared" si="2"/>
        <v>2965</v>
      </c>
      <c r="HU167" s="14">
        <v>1</v>
      </c>
    </row>
    <row r="168" spans="1:229" x14ac:dyDescent="0.2">
      <c r="A168" s="15">
        <v>41122</v>
      </c>
      <c r="B168" s="35">
        <v>45959.447645740001</v>
      </c>
      <c r="C168" s="33">
        <v>14496.161459710002</v>
      </c>
      <c r="D168" s="34">
        <v>60455.609105449999</v>
      </c>
      <c r="E168" s="38"/>
      <c r="HQ168" s="14">
        <v>0</v>
      </c>
      <c r="HR168" s="9">
        <f t="shared" si="2"/>
        <v>0</v>
      </c>
      <c r="HU168" s="14">
        <v>0</v>
      </c>
    </row>
    <row r="169" spans="1:229" x14ac:dyDescent="0.2">
      <c r="A169" s="15">
        <v>41091</v>
      </c>
      <c r="B169" s="33">
        <v>42648.03995998</v>
      </c>
      <c r="C169" s="33">
        <v>18668.773968900001</v>
      </c>
      <c r="D169" s="34">
        <v>61316.813928880001</v>
      </c>
      <c r="E169" s="38"/>
      <c r="HQ169" s="14">
        <v>11842</v>
      </c>
      <c r="HR169" s="9">
        <f t="shared" si="2"/>
        <v>11842</v>
      </c>
      <c r="HU169" s="14">
        <v>1</v>
      </c>
    </row>
    <row r="170" spans="1:229" x14ac:dyDescent="0.2">
      <c r="A170" s="15">
        <v>41061</v>
      </c>
      <c r="B170" s="33">
        <v>45136.014551340006</v>
      </c>
      <c r="C170" s="33">
        <v>13548.106872740002</v>
      </c>
      <c r="D170" s="34">
        <v>58684.121424080004</v>
      </c>
      <c r="E170" s="38"/>
      <c r="HQ170" s="14">
        <v>513574</v>
      </c>
      <c r="HR170" s="9">
        <f t="shared" si="2"/>
        <v>513574</v>
      </c>
      <c r="HU170" s="14">
        <v>42</v>
      </c>
    </row>
    <row r="171" spans="1:229" x14ac:dyDescent="0.2">
      <c r="A171" s="15">
        <v>41030</v>
      </c>
      <c r="B171" s="33">
        <v>47441.330932069992</v>
      </c>
      <c r="C171" s="33">
        <v>13585.0068173</v>
      </c>
      <c r="D171" s="34">
        <v>61026.337749369995</v>
      </c>
      <c r="E171" s="38"/>
      <c r="HQ171" s="14">
        <v>57217</v>
      </c>
      <c r="HR171" s="9">
        <f t="shared" si="2"/>
        <v>57217</v>
      </c>
      <c r="HU171" s="14">
        <v>1</v>
      </c>
    </row>
    <row r="172" spans="1:229" x14ac:dyDescent="0.2">
      <c r="A172" s="15">
        <v>41000</v>
      </c>
      <c r="B172" s="33">
        <v>36100.65194121001</v>
      </c>
      <c r="C172" s="33">
        <v>13335.208309440002</v>
      </c>
      <c r="D172" s="34">
        <v>49435.86025065001</v>
      </c>
      <c r="E172" s="38"/>
      <c r="HQ172" s="14">
        <v>2309</v>
      </c>
      <c r="HR172" s="9">
        <f t="shared" si="2"/>
        <v>2309</v>
      </c>
      <c r="HU172" s="14">
        <v>4</v>
      </c>
    </row>
    <row r="173" spans="1:229" x14ac:dyDescent="0.2">
      <c r="A173" s="15">
        <v>40969</v>
      </c>
      <c r="B173" s="33">
        <v>35548</v>
      </c>
      <c r="C173" s="33">
        <v>12815.3</v>
      </c>
      <c r="D173" s="34">
        <v>48363.3</v>
      </c>
      <c r="E173" s="38"/>
      <c r="HQ173" s="20">
        <v>8913258</v>
      </c>
      <c r="HR173" s="21">
        <f t="shared" si="2"/>
        <v>8913258</v>
      </c>
      <c r="HU173" s="20">
        <v>936730</v>
      </c>
    </row>
    <row r="174" spans="1:229" x14ac:dyDescent="0.2">
      <c r="A174" s="15">
        <v>40940</v>
      </c>
      <c r="B174" s="33">
        <v>34831.67351185</v>
      </c>
      <c r="C174" s="33">
        <v>12450.769738469999</v>
      </c>
      <c r="D174" s="34">
        <v>47282.443250320001</v>
      </c>
      <c r="E174" s="38"/>
    </row>
    <row r="175" spans="1:229" x14ac:dyDescent="0.2">
      <c r="A175" s="15">
        <v>40909</v>
      </c>
      <c r="B175" s="33">
        <v>36517.71651133</v>
      </c>
      <c r="C175" s="33">
        <v>16326.263337410001</v>
      </c>
      <c r="D175" s="34">
        <v>52843.979848740004</v>
      </c>
      <c r="E175" s="38"/>
    </row>
    <row r="176" spans="1:229" x14ac:dyDescent="0.2">
      <c r="A176" s="15">
        <v>40878</v>
      </c>
      <c r="B176" s="33">
        <v>37321.933379670008</v>
      </c>
      <c r="C176" s="33">
        <v>11590.84122937</v>
      </c>
      <c r="D176" s="34">
        <v>48912.774609040011</v>
      </c>
      <c r="E176" s="38"/>
    </row>
    <row r="177" spans="1:5" x14ac:dyDescent="0.2">
      <c r="A177" s="15">
        <v>40848</v>
      </c>
      <c r="B177" s="33">
        <v>35686.199999999997</v>
      </c>
      <c r="C177" s="33">
        <v>11589.7</v>
      </c>
      <c r="D177" s="34">
        <v>47275.9</v>
      </c>
      <c r="E177" s="38"/>
    </row>
    <row r="178" spans="1:5" x14ac:dyDescent="0.2">
      <c r="A178" s="15">
        <v>40817</v>
      </c>
      <c r="B178" s="33">
        <v>35822.490554219999</v>
      </c>
      <c r="C178" s="33">
        <v>11732.381721850003</v>
      </c>
      <c r="D178" s="34">
        <v>47554.872276070004</v>
      </c>
      <c r="E178" s="38"/>
    </row>
    <row r="179" spans="1:5" x14ac:dyDescent="0.2">
      <c r="A179" s="15">
        <v>40787</v>
      </c>
      <c r="B179" s="33">
        <v>36369.433357659989</v>
      </c>
      <c r="C179" s="33">
        <v>11360.365908620002</v>
      </c>
      <c r="D179" s="34">
        <v>47729.799266279995</v>
      </c>
      <c r="E179" s="38"/>
    </row>
    <row r="180" spans="1:5" x14ac:dyDescent="0.2">
      <c r="A180" s="15">
        <v>40756</v>
      </c>
      <c r="B180" s="33">
        <v>35712.608274060003</v>
      </c>
      <c r="C180" s="33">
        <v>11064.682085419998</v>
      </c>
      <c r="D180" s="34">
        <v>46777.290359480001</v>
      </c>
      <c r="E180" s="38"/>
    </row>
    <row r="181" spans="1:5" x14ac:dyDescent="0.2">
      <c r="A181" s="15">
        <v>40725</v>
      </c>
      <c r="B181" s="33">
        <v>33580</v>
      </c>
      <c r="C181" s="33">
        <v>14264.8</v>
      </c>
      <c r="D181" s="34">
        <v>47844.800000000003</v>
      </c>
      <c r="E181" s="38"/>
    </row>
    <row r="182" spans="1:5" x14ac:dyDescent="0.2">
      <c r="A182" s="15">
        <v>40695</v>
      </c>
      <c r="B182" s="33">
        <v>38112.1</v>
      </c>
      <c r="C182" s="33">
        <v>10566.9</v>
      </c>
      <c r="D182" s="34">
        <v>48679</v>
      </c>
      <c r="E182" s="38"/>
    </row>
    <row r="183" spans="1:5" x14ac:dyDescent="0.2">
      <c r="A183" s="15">
        <v>40664</v>
      </c>
      <c r="B183" s="33">
        <v>40390.699999999997</v>
      </c>
      <c r="C183" s="33">
        <v>10249.4</v>
      </c>
      <c r="D183" s="34">
        <v>50640.1</v>
      </c>
      <c r="E183" s="38"/>
    </row>
    <row r="184" spans="1:5" x14ac:dyDescent="0.2">
      <c r="A184" s="15">
        <v>40634</v>
      </c>
      <c r="B184" s="33">
        <v>29303.340738729996</v>
      </c>
      <c r="C184" s="33">
        <v>10435.0393332</v>
      </c>
      <c r="D184" s="34">
        <v>39738.380071929998</v>
      </c>
      <c r="E184" s="38"/>
    </row>
    <row r="185" spans="1:5" x14ac:dyDescent="0.2">
      <c r="A185" s="15">
        <v>40603</v>
      </c>
      <c r="B185" s="33">
        <v>28034.885552439999</v>
      </c>
      <c r="C185" s="33">
        <v>9428.1240155899995</v>
      </c>
      <c r="D185" s="34">
        <v>37463.00956803</v>
      </c>
      <c r="E185" s="38"/>
    </row>
    <row r="186" spans="1:5" x14ac:dyDescent="0.2">
      <c r="A186" s="15">
        <v>40575</v>
      </c>
      <c r="B186" s="33">
        <v>27109.646108629997</v>
      </c>
      <c r="C186" s="33">
        <v>9640.8670830300016</v>
      </c>
      <c r="D186" s="34">
        <v>36750.51319166</v>
      </c>
      <c r="E186" s="38"/>
    </row>
    <row r="187" spans="1:5" x14ac:dyDescent="0.2">
      <c r="A187" s="15">
        <v>40544</v>
      </c>
      <c r="B187" s="33">
        <v>28470.946132959994</v>
      </c>
      <c r="C187" s="33">
        <v>12296.31550913</v>
      </c>
      <c r="D187" s="34">
        <v>40767.261642089994</v>
      </c>
      <c r="E187" s="38"/>
    </row>
    <row r="188" spans="1:5" x14ac:dyDescent="0.2">
      <c r="A188" s="15">
        <v>40513</v>
      </c>
      <c r="B188" s="33">
        <v>29202.894091380003</v>
      </c>
      <c r="C188" s="33">
        <v>8952.7354116700008</v>
      </c>
      <c r="D188" s="34">
        <v>38155.629503050004</v>
      </c>
      <c r="E188" s="38"/>
    </row>
    <row r="189" spans="1:5" x14ac:dyDescent="0.2">
      <c r="A189" s="15">
        <v>40483</v>
      </c>
      <c r="B189" s="33">
        <v>27345.177795789998</v>
      </c>
      <c r="C189" s="33">
        <v>9062.7891484000011</v>
      </c>
      <c r="D189" s="34">
        <v>36407.966944189997</v>
      </c>
      <c r="E189" s="38"/>
    </row>
    <row r="190" spans="1:5" x14ac:dyDescent="0.2">
      <c r="A190" s="15">
        <v>40452</v>
      </c>
      <c r="B190" s="33">
        <v>27426.340192880001</v>
      </c>
      <c r="C190" s="33">
        <v>8651.1395832500002</v>
      </c>
      <c r="D190" s="34">
        <v>36077.47977613</v>
      </c>
      <c r="E190" s="38"/>
    </row>
    <row r="191" spans="1:5" x14ac:dyDescent="0.2">
      <c r="A191" s="15">
        <v>40422</v>
      </c>
      <c r="B191" s="33">
        <v>27168.49293946</v>
      </c>
      <c r="C191" s="33">
        <v>8480.60723048</v>
      </c>
      <c r="D191" s="34">
        <v>35649.10016994</v>
      </c>
      <c r="E191" s="38"/>
    </row>
    <row r="192" spans="1:5" x14ac:dyDescent="0.2">
      <c r="A192" s="15">
        <v>40391</v>
      </c>
      <c r="B192" s="33">
        <v>26339.427537929994</v>
      </c>
      <c r="C192" s="33">
        <v>8215.8116791400007</v>
      </c>
      <c r="D192" s="34">
        <v>34555.239217069997</v>
      </c>
      <c r="E192" s="38"/>
    </row>
    <row r="193" spans="1:229" x14ac:dyDescent="0.2">
      <c r="A193" s="15">
        <v>40360</v>
      </c>
      <c r="B193" s="33">
        <v>26780.117162530005</v>
      </c>
      <c r="C193" s="33">
        <v>10594.558701939999</v>
      </c>
      <c r="D193" s="34">
        <v>37374.675864470002</v>
      </c>
      <c r="E193" s="38"/>
    </row>
    <row r="194" spans="1:229" x14ac:dyDescent="0.2">
      <c r="A194" s="15">
        <v>40330</v>
      </c>
      <c r="B194" s="33">
        <v>29544.297998499995</v>
      </c>
      <c r="C194" s="33">
        <v>7751.0313720500017</v>
      </c>
      <c r="D194" s="34">
        <v>37295.329370549996</v>
      </c>
      <c r="E194" s="38"/>
    </row>
    <row r="195" spans="1:229" x14ac:dyDescent="0.2">
      <c r="A195" s="15">
        <v>40299</v>
      </c>
      <c r="B195" s="33">
        <v>31749.858141550001</v>
      </c>
      <c r="C195" s="33">
        <v>7594.8702233299991</v>
      </c>
      <c r="D195" s="34">
        <v>39344.72836488</v>
      </c>
      <c r="E195" s="38"/>
    </row>
    <row r="196" spans="1:229" x14ac:dyDescent="0.2">
      <c r="A196" s="15">
        <v>40269</v>
      </c>
      <c r="B196" s="33">
        <v>22625.790421959995</v>
      </c>
      <c r="C196" s="33">
        <v>7503.783969189999</v>
      </c>
      <c r="D196" s="34">
        <v>30129.574391149996</v>
      </c>
      <c r="E196" s="38"/>
    </row>
    <row r="197" spans="1:229" x14ac:dyDescent="0.2">
      <c r="A197" s="15">
        <v>40238</v>
      </c>
      <c r="B197" s="33">
        <v>21415.987364799999</v>
      </c>
      <c r="C197" s="33">
        <v>7092.7331622000002</v>
      </c>
      <c r="D197" s="34">
        <v>28508.720527000001</v>
      </c>
      <c r="E197" s="38"/>
    </row>
    <row r="198" spans="1:229" x14ac:dyDescent="0.2">
      <c r="A198" s="15">
        <v>40210</v>
      </c>
      <c r="B198" s="33">
        <v>20496.318243309997</v>
      </c>
      <c r="C198" s="33">
        <v>6881.0163892400005</v>
      </c>
      <c r="D198" s="34">
        <v>27377.334632549999</v>
      </c>
      <c r="E198" s="38"/>
    </row>
    <row r="199" spans="1:229" x14ac:dyDescent="0.2">
      <c r="A199" s="15">
        <v>40179</v>
      </c>
      <c r="B199" s="33">
        <v>19729.900000000001</v>
      </c>
      <c r="C199" s="33">
        <v>9295.2000000000007</v>
      </c>
      <c r="D199" s="34">
        <v>29025.1</v>
      </c>
      <c r="E199" s="38"/>
    </row>
    <row r="200" spans="1:229" x14ac:dyDescent="0.2">
      <c r="A200" s="15">
        <v>40148</v>
      </c>
      <c r="B200" s="33">
        <v>21683.4</v>
      </c>
      <c r="C200" s="33">
        <v>6478.1</v>
      </c>
      <c r="D200" s="34">
        <v>28161.5</v>
      </c>
      <c r="E200" s="38"/>
    </row>
    <row r="201" spans="1:229" x14ac:dyDescent="0.2">
      <c r="A201" s="15">
        <v>40118</v>
      </c>
      <c r="B201" s="33">
        <v>19898.900000000001</v>
      </c>
      <c r="C201" s="33">
        <v>6193.7</v>
      </c>
      <c r="D201" s="34">
        <v>26092.6</v>
      </c>
      <c r="E201" s="38"/>
    </row>
    <row r="202" spans="1:229" x14ac:dyDescent="0.2">
      <c r="A202" s="15">
        <v>40087</v>
      </c>
      <c r="B202" s="33">
        <v>19849.109088400004</v>
      </c>
      <c r="C202" s="33">
        <v>6567.8339485999995</v>
      </c>
      <c r="D202" s="34">
        <v>26416.943037000005</v>
      </c>
      <c r="E202" s="38"/>
      <c r="G202" s="5"/>
      <c r="H202" s="5"/>
      <c r="I202" s="5"/>
      <c r="J202" s="5"/>
      <c r="K202" s="5"/>
    </row>
    <row r="203" spans="1:229" s="5" customFormat="1" x14ac:dyDescent="0.2">
      <c r="A203" s="15">
        <v>40057</v>
      </c>
      <c r="B203" s="33">
        <v>19709.395596209997</v>
      </c>
      <c r="C203" s="33">
        <v>6522.3256651000002</v>
      </c>
      <c r="D203" s="34">
        <v>26231.721261309998</v>
      </c>
      <c r="E203" s="38"/>
      <c r="G203" s="9"/>
      <c r="H203" s="9"/>
      <c r="I203" s="9"/>
      <c r="J203" s="9"/>
      <c r="K203" s="9"/>
      <c r="HQ203" s="9"/>
      <c r="HU203" s="9"/>
    </row>
    <row r="204" spans="1:229" x14ac:dyDescent="0.2">
      <c r="A204" s="15">
        <v>40026</v>
      </c>
      <c r="B204" s="33">
        <v>18739.285578380004</v>
      </c>
      <c r="C204" s="33">
        <v>6533.0436110700002</v>
      </c>
      <c r="D204" s="34">
        <v>25272.329189450003</v>
      </c>
      <c r="E204" s="38"/>
    </row>
    <row r="205" spans="1:229" x14ac:dyDescent="0.2">
      <c r="A205" s="15">
        <v>39995</v>
      </c>
      <c r="B205" s="33">
        <v>19269.359325890004</v>
      </c>
      <c r="C205" s="33">
        <v>7744.0661907500007</v>
      </c>
      <c r="D205" s="34">
        <v>27013.425516640003</v>
      </c>
      <c r="E205" s="38"/>
    </row>
    <row r="206" spans="1:229" x14ac:dyDescent="0.2">
      <c r="A206" s="15">
        <v>39965</v>
      </c>
      <c r="B206" s="33">
        <v>20974.51059364</v>
      </c>
      <c r="C206" s="33">
        <v>5778.2696731599999</v>
      </c>
      <c r="D206" s="34">
        <v>26752.7802668</v>
      </c>
      <c r="E206" s="38"/>
    </row>
    <row r="207" spans="1:229" x14ac:dyDescent="0.2">
      <c r="A207" s="15">
        <v>39934</v>
      </c>
      <c r="B207" s="33">
        <v>21587.07395374</v>
      </c>
      <c r="C207" s="33">
        <v>5704.3007985800004</v>
      </c>
      <c r="D207" s="34">
        <v>27291.37475232</v>
      </c>
      <c r="E207" s="38"/>
    </row>
    <row r="208" spans="1:229" x14ac:dyDescent="0.2">
      <c r="A208" s="15">
        <v>39904</v>
      </c>
      <c r="B208" s="33">
        <v>17422.889029530001</v>
      </c>
      <c r="C208" s="33">
        <v>5623.7578131699993</v>
      </c>
      <c r="D208" s="34">
        <v>23046.6468427</v>
      </c>
      <c r="E208" s="38"/>
    </row>
    <row r="209" spans="1:5" x14ac:dyDescent="0.2">
      <c r="A209" s="15">
        <v>39873</v>
      </c>
      <c r="B209" s="33">
        <v>16220.58599935</v>
      </c>
      <c r="C209" s="33">
        <v>5544.6969525299992</v>
      </c>
      <c r="D209" s="34">
        <v>21765.282951879999</v>
      </c>
      <c r="E209" s="38"/>
    </row>
    <row r="210" spans="1:5" x14ac:dyDescent="0.2">
      <c r="A210" s="15">
        <v>39845</v>
      </c>
      <c r="B210" s="33">
        <v>17071.071859270007</v>
      </c>
      <c r="C210" s="33">
        <v>5705.7052903099993</v>
      </c>
      <c r="D210" s="34">
        <v>22776.777149580004</v>
      </c>
      <c r="E210" s="38"/>
    </row>
    <row r="211" spans="1:5" x14ac:dyDescent="0.2">
      <c r="A211" s="15">
        <v>39814</v>
      </c>
      <c r="B211" s="33">
        <v>16761.43488922</v>
      </c>
      <c r="C211" s="33">
        <v>7347.6063230800009</v>
      </c>
      <c r="D211" s="34">
        <v>24109.041212299999</v>
      </c>
      <c r="E211" s="38"/>
    </row>
    <row r="212" spans="1:5" x14ac:dyDescent="0.2">
      <c r="A212" s="15">
        <v>39783</v>
      </c>
      <c r="B212" s="33">
        <v>18407.189277520003</v>
      </c>
      <c r="C212" s="33">
        <v>5234.4503979599995</v>
      </c>
      <c r="D212" s="34">
        <v>23641.639675480001</v>
      </c>
      <c r="E212" s="38"/>
    </row>
    <row r="213" spans="1:5" x14ac:dyDescent="0.2">
      <c r="A213" s="15">
        <v>39753</v>
      </c>
      <c r="B213" s="33">
        <v>16770.112594110004</v>
      </c>
      <c r="C213" s="33">
        <v>4879.3461024200005</v>
      </c>
      <c r="D213" s="34">
        <v>21649.458696530004</v>
      </c>
      <c r="E213" s="38"/>
    </row>
    <row r="214" spans="1:5" x14ac:dyDescent="0.2">
      <c r="A214" s="15">
        <v>39722</v>
      </c>
      <c r="B214" s="33">
        <v>19981.837882100001</v>
      </c>
      <c r="C214" s="33">
        <v>4294.7074547900002</v>
      </c>
      <c r="D214" s="34">
        <v>24276.545336890002</v>
      </c>
      <c r="E214" s="38"/>
    </row>
    <row r="215" spans="1:5" x14ac:dyDescent="0.2">
      <c r="A215" s="15">
        <v>39692</v>
      </c>
      <c r="B215" s="33">
        <v>19620.514028189998</v>
      </c>
      <c r="C215" s="33">
        <v>4279.0881481800016</v>
      </c>
      <c r="D215" s="34">
        <v>23899.602176370001</v>
      </c>
      <c r="E215" s="38"/>
    </row>
    <row r="216" spans="1:5" x14ac:dyDescent="0.2">
      <c r="A216" s="15">
        <v>39661</v>
      </c>
      <c r="B216" s="33">
        <v>20077.375087139997</v>
      </c>
      <c r="C216" s="33">
        <v>4168.7</v>
      </c>
      <c r="D216" s="34">
        <v>24246.075087139998</v>
      </c>
      <c r="E216" s="38"/>
    </row>
    <row r="217" spans="1:5" x14ac:dyDescent="0.2">
      <c r="A217" s="15">
        <v>39630</v>
      </c>
      <c r="B217" s="33">
        <v>19202.841942499996</v>
      </c>
      <c r="C217" s="33">
        <v>5315.6632075300004</v>
      </c>
      <c r="D217" s="34">
        <v>24518.505150029996</v>
      </c>
      <c r="E217" s="38"/>
    </row>
    <row r="218" spans="1:5" x14ac:dyDescent="0.2">
      <c r="A218" s="15">
        <v>39600</v>
      </c>
      <c r="B218" s="33">
        <v>19722.522114799998</v>
      </c>
      <c r="C218" s="33">
        <v>3898.5</v>
      </c>
      <c r="D218" s="34">
        <v>23621.022114799998</v>
      </c>
      <c r="E218" s="38"/>
    </row>
    <row r="219" spans="1:5" x14ac:dyDescent="0.2">
      <c r="A219" s="15">
        <v>39569</v>
      </c>
      <c r="B219" s="33">
        <v>20293.657144659996</v>
      </c>
      <c r="C219" s="33">
        <v>3965.4</v>
      </c>
      <c r="D219" s="34">
        <v>24259.057144659997</v>
      </c>
      <c r="E219" s="38"/>
    </row>
    <row r="220" spans="1:5" x14ac:dyDescent="0.2">
      <c r="A220" s="15">
        <v>39539</v>
      </c>
      <c r="B220" s="33">
        <v>16483.007007070002</v>
      </c>
      <c r="C220" s="33">
        <v>3757.7342510499993</v>
      </c>
      <c r="D220" s="34">
        <v>20240.741258120001</v>
      </c>
      <c r="E220" s="38"/>
    </row>
    <row r="221" spans="1:5" x14ac:dyDescent="0.2">
      <c r="A221" s="15">
        <v>39508</v>
      </c>
      <c r="B221" s="33">
        <v>14263.197738049999</v>
      </c>
      <c r="C221" s="33">
        <v>3426.2056261799999</v>
      </c>
      <c r="D221" s="34">
        <v>17689.403364229998</v>
      </c>
      <c r="E221" s="38"/>
    </row>
    <row r="222" spans="1:5" x14ac:dyDescent="0.2">
      <c r="A222" s="15">
        <v>39479</v>
      </c>
      <c r="B222" s="33">
        <v>16001.484383450002</v>
      </c>
      <c r="C222" s="33">
        <v>3602.6659681199994</v>
      </c>
      <c r="D222" s="34">
        <v>19604.150351570002</v>
      </c>
      <c r="E222" s="38"/>
    </row>
    <row r="223" spans="1:5" x14ac:dyDescent="0.2">
      <c r="A223" s="15">
        <v>39448</v>
      </c>
      <c r="B223" s="33">
        <v>17407.702703340001</v>
      </c>
      <c r="C223" s="33">
        <v>4321.2871692999997</v>
      </c>
      <c r="D223" s="34">
        <v>21728.989872639999</v>
      </c>
      <c r="E223" s="38"/>
    </row>
    <row r="224" spans="1:5" x14ac:dyDescent="0.2">
      <c r="A224" s="15">
        <v>39417</v>
      </c>
      <c r="B224" s="33">
        <v>16547.350212139998</v>
      </c>
      <c r="C224" s="33">
        <v>3087.0844644100002</v>
      </c>
      <c r="D224" s="34">
        <v>19634.434676549998</v>
      </c>
      <c r="E224" s="38"/>
    </row>
    <row r="225" spans="1:5" x14ac:dyDescent="0.2">
      <c r="A225" s="15">
        <v>39387</v>
      </c>
      <c r="B225" s="33">
        <v>15368.555203409998</v>
      </c>
      <c r="C225" s="33">
        <v>3053.5514630800003</v>
      </c>
      <c r="D225" s="34">
        <v>18422.106666489999</v>
      </c>
      <c r="E225" s="38"/>
    </row>
    <row r="226" spans="1:5" x14ac:dyDescent="0.2">
      <c r="A226" s="15">
        <v>39356</v>
      </c>
      <c r="B226" s="33">
        <v>14619.338555839997</v>
      </c>
      <c r="C226" s="33">
        <v>3047.40918306</v>
      </c>
      <c r="D226" s="34">
        <v>17666.747738899998</v>
      </c>
      <c r="E226" s="38"/>
    </row>
    <row r="227" spans="1:5" x14ac:dyDescent="0.2">
      <c r="A227" s="15">
        <v>39326</v>
      </c>
      <c r="B227" s="33">
        <v>13777.897439575001</v>
      </c>
      <c r="C227" s="33">
        <v>2969.7</v>
      </c>
      <c r="D227" s="34">
        <v>16747.597439575002</v>
      </c>
      <c r="E227" s="38"/>
    </row>
    <row r="228" spans="1:5" x14ac:dyDescent="0.2">
      <c r="A228" s="15">
        <v>39295</v>
      </c>
      <c r="B228" s="33">
        <v>14963.468133350001</v>
      </c>
      <c r="C228" s="33">
        <v>2924.7425723300003</v>
      </c>
      <c r="D228" s="34">
        <v>17888.210705680001</v>
      </c>
      <c r="E228" s="38"/>
    </row>
    <row r="229" spans="1:5" x14ac:dyDescent="0.2">
      <c r="A229" s="15">
        <v>39264</v>
      </c>
      <c r="B229" s="33">
        <v>13770.397890730001</v>
      </c>
      <c r="C229" s="33">
        <v>3713</v>
      </c>
      <c r="D229" s="34">
        <v>17483.397890730001</v>
      </c>
      <c r="E229" s="38"/>
    </row>
    <row r="230" spans="1:5" x14ac:dyDescent="0.2">
      <c r="A230" s="15">
        <v>39234</v>
      </c>
      <c r="B230" s="33">
        <v>15347.311720640002</v>
      </c>
      <c r="C230" s="33">
        <v>2701.30191496</v>
      </c>
      <c r="D230" s="34">
        <v>18048.613635600002</v>
      </c>
      <c r="E230" s="38"/>
    </row>
    <row r="231" spans="1:5" x14ac:dyDescent="0.2">
      <c r="A231" s="15">
        <v>39203</v>
      </c>
      <c r="B231" s="33">
        <v>16216.052371550002</v>
      </c>
      <c r="C231" s="33">
        <v>2671.2180763799997</v>
      </c>
      <c r="D231" s="34">
        <v>18887.270447930001</v>
      </c>
      <c r="E231" s="38"/>
    </row>
    <row r="232" spans="1:5" x14ac:dyDescent="0.2">
      <c r="A232" s="15">
        <v>39173</v>
      </c>
      <c r="B232" s="33">
        <v>10743.525897490001</v>
      </c>
      <c r="C232" s="33">
        <v>2546.7730831100002</v>
      </c>
      <c r="D232" s="34">
        <v>13290.298980600001</v>
      </c>
      <c r="E232" s="38"/>
    </row>
    <row r="233" spans="1:5" x14ac:dyDescent="0.2">
      <c r="A233" s="15">
        <v>39142</v>
      </c>
      <c r="B233" s="33">
        <v>11034.578684169999</v>
      </c>
      <c r="C233" s="33">
        <v>2921.6069786199996</v>
      </c>
      <c r="D233" s="34">
        <v>13956.18566279</v>
      </c>
      <c r="E233" s="38"/>
    </row>
    <row r="234" spans="1:5" x14ac:dyDescent="0.2">
      <c r="A234" s="15">
        <v>39114</v>
      </c>
      <c r="B234" s="33">
        <v>10856.722032420003</v>
      </c>
      <c r="C234" s="33">
        <v>2510.1999999999998</v>
      </c>
      <c r="D234" s="34">
        <v>13366.922032420003</v>
      </c>
      <c r="E234" s="38"/>
    </row>
    <row r="235" spans="1:5" x14ac:dyDescent="0.2">
      <c r="A235" s="15">
        <v>39083</v>
      </c>
      <c r="B235" s="33">
        <v>11364.501869805001</v>
      </c>
      <c r="C235" s="33">
        <v>3184.2</v>
      </c>
      <c r="D235" s="34">
        <v>14548.701869805</v>
      </c>
      <c r="E235" s="38"/>
    </row>
    <row r="236" spans="1:5" x14ac:dyDescent="0.2">
      <c r="A236" s="15">
        <v>39052</v>
      </c>
      <c r="B236" s="33">
        <v>11988.77866143</v>
      </c>
      <c r="C236" s="33">
        <v>2137.6611126400007</v>
      </c>
      <c r="D236" s="34">
        <v>14126.439774070001</v>
      </c>
      <c r="E236" s="38"/>
    </row>
    <row r="237" spans="1:5" x14ac:dyDescent="0.2">
      <c r="A237" s="15">
        <v>39022</v>
      </c>
      <c r="B237" s="33">
        <v>11652.508681519996</v>
      </c>
      <c r="C237" s="33">
        <v>2143.5895483500008</v>
      </c>
      <c r="D237" s="34">
        <v>13796.098229869996</v>
      </c>
      <c r="E237" s="38"/>
    </row>
    <row r="238" spans="1:5" x14ac:dyDescent="0.2">
      <c r="A238" s="15">
        <v>38991</v>
      </c>
      <c r="B238" s="33">
        <v>11235.152164140001</v>
      </c>
      <c r="C238" s="33">
        <v>2135.8141224400001</v>
      </c>
      <c r="D238" s="34">
        <v>13370.966286580002</v>
      </c>
      <c r="E238" s="38"/>
    </row>
    <row r="239" spans="1:5" x14ac:dyDescent="0.2">
      <c r="A239" s="15">
        <v>38961</v>
      </c>
      <c r="B239" s="33">
        <v>10822.39166832</v>
      </c>
      <c r="C239" s="33">
        <v>1941.8529971600001</v>
      </c>
      <c r="D239" s="34">
        <v>12764.244665480001</v>
      </c>
      <c r="E239" s="38"/>
    </row>
    <row r="240" spans="1:5" x14ac:dyDescent="0.2">
      <c r="A240" s="15">
        <v>38930</v>
      </c>
      <c r="B240" s="33">
        <v>11114.027449430001</v>
      </c>
      <c r="C240" s="33">
        <v>1909.66885473</v>
      </c>
      <c r="D240" s="34">
        <v>13023.696304160001</v>
      </c>
      <c r="E240" s="38"/>
    </row>
    <row r="241" spans="1:5" x14ac:dyDescent="0.2">
      <c r="A241" s="15">
        <v>38899</v>
      </c>
      <c r="B241" s="33">
        <v>10114.431559500001</v>
      </c>
      <c r="C241" s="33">
        <v>2582.8000000000002</v>
      </c>
      <c r="D241" s="34">
        <v>12697.2315595</v>
      </c>
      <c r="E241" s="38"/>
    </row>
    <row r="242" spans="1:5" x14ac:dyDescent="0.2">
      <c r="A242" s="15">
        <v>38869</v>
      </c>
      <c r="B242" s="33">
        <v>12000.111188590001</v>
      </c>
      <c r="C242" s="33">
        <v>1842</v>
      </c>
      <c r="D242" s="34">
        <v>13842.111188590001</v>
      </c>
      <c r="E242" s="38"/>
    </row>
    <row r="243" spans="1:5" x14ac:dyDescent="0.2">
      <c r="A243" s="15">
        <v>38838</v>
      </c>
      <c r="B243" s="33">
        <v>12612.041313760001</v>
      </c>
      <c r="C243" s="33">
        <v>1756.1</v>
      </c>
      <c r="D243" s="34">
        <v>14368.141313760001</v>
      </c>
      <c r="E243" s="38"/>
    </row>
    <row r="244" spans="1:5" x14ac:dyDescent="0.2">
      <c r="A244" s="15">
        <v>38808</v>
      </c>
      <c r="B244" s="33">
        <v>8367.3274528600014</v>
      </c>
      <c r="C244" s="33">
        <v>1654.6122858200001</v>
      </c>
      <c r="D244" s="34">
        <v>10021.939738680001</v>
      </c>
      <c r="E244" s="38"/>
    </row>
    <row r="245" spans="1:5" x14ac:dyDescent="0.2">
      <c r="A245" s="15">
        <v>38777</v>
      </c>
      <c r="B245" s="33">
        <v>8812.0420656600018</v>
      </c>
      <c r="C245" s="33">
        <v>1637.2</v>
      </c>
      <c r="D245" s="34">
        <v>10449.242065660002</v>
      </c>
      <c r="E245" s="38"/>
    </row>
    <row r="246" spans="1:5" x14ac:dyDescent="0.2">
      <c r="A246" s="15">
        <v>38749</v>
      </c>
      <c r="B246" s="33">
        <v>8786.321648449999</v>
      </c>
      <c r="C246" s="33">
        <v>1703.3</v>
      </c>
      <c r="D246" s="34">
        <v>10489.621648449998</v>
      </c>
      <c r="E246" s="38"/>
    </row>
    <row r="247" spans="1:5" x14ac:dyDescent="0.2">
      <c r="A247" s="15">
        <v>38718</v>
      </c>
      <c r="B247" s="33">
        <v>9011.4398358599992</v>
      </c>
      <c r="C247" s="33">
        <v>2158.5</v>
      </c>
      <c r="D247" s="34">
        <v>11169.939835859999</v>
      </c>
      <c r="E247" s="38"/>
    </row>
    <row r="248" spans="1:5" x14ac:dyDescent="0.2">
      <c r="A248" s="15">
        <v>38687</v>
      </c>
      <c r="B248" s="33">
        <v>9790.7867028100009</v>
      </c>
      <c r="C248" s="33">
        <v>1517.7</v>
      </c>
      <c r="D248" s="34">
        <v>11308.486702810002</v>
      </c>
      <c r="E248" s="38"/>
    </row>
    <row r="249" spans="1:5" x14ac:dyDescent="0.2">
      <c r="A249" s="15">
        <v>38657</v>
      </c>
      <c r="B249" s="33">
        <v>8551.4149358999985</v>
      </c>
      <c r="C249" s="33">
        <v>1571.2</v>
      </c>
      <c r="D249" s="34">
        <v>10122.614935899999</v>
      </c>
      <c r="E249" s="38"/>
    </row>
    <row r="250" spans="1:5" x14ac:dyDescent="0.2">
      <c r="A250" s="15">
        <v>38626</v>
      </c>
      <c r="B250" s="33">
        <v>8475.2862076399997</v>
      </c>
      <c r="C250" s="33">
        <v>1423.4</v>
      </c>
      <c r="D250" s="34">
        <v>9898.6862076399993</v>
      </c>
      <c r="E250" s="38"/>
    </row>
    <row r="251" spans="1:5" x14ac:dyDescent="0.2">
      <c r="A251" s="15">
        <v>38596</v>
      </c>
      <c r="B251" s="33">
        <v>8546.1856914700002</v>
      </c>
      <c r="C251" s="33">
        <v>1348.9</v>
      </c>
      <c r="D251" s="34">
        <v>9895.0856914699998</v>
      </c>
      <c r="E251" s="38"/>
    </row>
    <row r="252" spans="1:5" x14ac:dyDescent="0.2">
      <c r="A252" s="15">
        <v>38565</v>
      </c>
      <c r="B252" s="33">
        <v>8915.2598742799983</v>
      </c>
      <c r="C252" s="33">
        <v>1350.2</v>
      </c>
      <c r="D252" s="34">
        <v>10265.459874279999</v>
      </c>
      <c r="E252" s="38"/>
    </row>
    <row r="253" spans="1:5" x14ac:dyDescent="0.2">
      <c r="A253" s="15">
        <v>38534</v>
      </c>
      <c r="B253" s="33">
        <v>8288.6349631199992</v>
      </c>
      <c r="C253" s="33">
        <v>1730.8</v>
      </c>
      <c r="D253" s="34">
        <v>10019.434963119998</v>
      </c>
      <c r="E253" s="38"/>
    </row>
    <row r="254" spans="1:5" x14ac:dyDescent="0.2">
      <c r="A254" s="15">
        <v>38504</v>
      </c>
      <c r="B254" s="33">
        <v>9845.877228350002</v>
      </c>
      <c r="C254" s="33">
        <v>1214.5999999999999</v>
      </c>
      <c r="D254" s="34">
        <v>11060.477228350002</v>
      </c>
      <c r="E254" s="38"/>
    </row>
    <row r="255" spans="1:5" x14ac:dyDescent="0.2">
      <c r="A255" s="15">
        <v>38473</v>
      </c>
      <c r="B255" s="33">
        <v>10856.431737569999</v>
      </c>
      <c r="C255" s="33">
        <v>1195.7461082499999</v>
      </c>
      <c r="D255" s="34">
        <v>12052.177845819999</v>
      </c>
      <c r="E255" s="38"/>
    </row>
    <row r="256" spans="1:5" x14ac:dyDescent="0.2">
      <c r="A256" s="15">
        <v>38443</v>
      </c>
      <c r="B256" s="33">
        <v>8170.6294924400008</v>
      </c>
      <c r="C256" s="33">
        <v>1117.9000000000001</v>
      </c>
      <c r="D256" s="34">
        <v>9288.5294924400005</v>
      </c>
      <c r="E256" s="38"/>
    </row>
    <row r="257" spans="1:5" x14ac:dyDescent="0.2">
      <c r="A257" s="15">
        <v>38412</v>
      </c>
      <c r="B257" s="33">
        <v>7300.1965522899991</v>
      </c>
      <c r="C257" s="33">
        <v>1063.0999999999999</v>
      </c>
      <c r="D257" s="34">
        <v>8363.2965522899995</v>
      </c>
      <c r="E257" s="38"/>
    </row>
    <row r="258" spans="1:5" x14ac:dyDescent="0.2">
      <c r="A258" s="15">
        <v>38384</v>
      </c>
      <c r="B258" s="33">
        <v>7018.9108827999989</v>
      </c>
      <c r="C258" s="33">
        <v>1237.0999999999999</v>
      </c>
      <c r="D258" s="34">
        <v>8256.0108827999993</v>
      </c>
      <c r="E258" s="38"/>
    </row>
    <row r="259" spans="1:5" x14ac:dyDescent="0.2">
      <c r="A259" s="15">
        <v>38353</v>
      </c>
      <c r="B259" s="33">
        <v>7252.6599839299988</v>
      </c>
      <c r="C259" s="33">
        <v>1556.3</v>
      </c>
      <c r="D259" s="34">
        <v>8808.959983929999</v>
      </c>
      <c r="E259" s="38"/>
    </row>
    <row r="260" spans="1:5" x14ac:dyDescent="0.2">
      <c r="A260" s="15">
        <v>38322</v>
      </c>
      <c r="B260" s="33">
        <v>6954.5600679599993</v>
      </c>
      <c r="C260" s="33">
        <v>1045.2</v>
      </c>
      <c r="D260" s="34">
        <v>7999.7600679599991</v>
      </c>
      <c r="E260" s="38"/>
    </row>
    <row r="261" spans="1:5" x14ac:dyDescent="0.2">
      <c r="A261" s="15">
        <v>38292</v>
      </c>
      <c r="B261" s="33">
        <v>7054.328042420002</v>
      </c>
      <c r="C261" s="33">
        <v>1055.0999999999999</v>
      </c>
      <c r="D261" s="34">
        <v>8109.4280424200015</v>
      </c>
      <c r="E261" s="38"/>
    </row>
    <row r="262" spans="1:5" x14ac:dyDescent="0.2">
      <c r="A262" s="15">
        <v>38261</v>
      </c>
      <c r="B262" s="33">
        <v>6997.7249469000008</v>
      </c>
      <c r="C262" s="33">
        <v>1061.3</v>
      </c>
      <c r="D262" s="34">
        <v>8059.0249469000009</v>
      </c>
      <c r="E262" s="38"/>
    </row>
    <row r="263" spans="1:5" x14ac:dyDescent="0.2">
      <c r="A263" s="15">
        <v>38231</v>
      </c>
      <c r="B263" s="33">
        <v>6783.4759672500004</v>
      </c>
      <c r="C263" s="33">
        <v>1197.4000000000001</v>
      </c>
      <c r="D263" s="34">
        <v>7980.8759672500009</v>
      </c>
      <c r="E263" s="38"/>
    </row>
    <row r="264" spans="1:5" x14ac:dyDescent="0.2">
      <c r="A264" s="15">
        <v>38200</v>
      </c>
      <c r="B264" s="33">
        <v>7479.5479093600006</v>
      </c>
      <c r="C264" s="33">
        <v>997.4</v>
      </c>
      <c r="D264" s="34">
        <v>8476.9479093600003</v>
      </c>
      <c r="E264" s="38"/>
    </row>
    <row r="265" spans="1:5" x14ac:dyDescent="0.2">
      <c r="A265" s="15">
        <v>38169</v>
      </c>
      <c r="B265" s="33">
        <v>7296.6701797699998</v>
      </c>
      <c r="C265" s="33">
        <v>1409.8</v>
      </c>
      <c r="D265" s="34">
        <v>8706.47017977</v>
      </c>
      <c r="E265" s="38"/>
    </row>
    <row r="266" spans="1:5" x14ac:dyDescent="0.2">
      <c r="A266" s="15">
        <v>38139</v>
      </c>
      <c r="B266" s="33">
        <v>8532.1515534499995</v>
      </c>
      <c r="C266" s="33">
        <v>941.5</v>
      </c>
      <c r="D266" s="34">
        <v>9473.6515534499995</v>
      </c>
      <c r="E266" s="38"/>
    </row>
    <row r="267" spans="1:5" x14ac:dyDescent="0.2">
      <c r="A267" s="15">
        <v>38108</v>
      </c>
      <c r="B267" s="33">
        <v>11437.517927880001</v>
      </c>
      <c r="C267" s="33">
        <v>931.9</v>
      </c>
      <c r="D267" s="34">
        <v>12369.41792788</v>
      </c>
      <c r="E267" s="38"/>
    </row>
    <row r="268" spans="1:5" x14ac:dyDescent="0.2">
      <c r="A268" s="15">
        <v>38078</v>
      </c>
      <c r="B268" s="33">
        <v>6127.4413122599999</v>
      </c>
      <c r="C268" s="33">
        <v>922.6</v>
      </c>
      <c r="D268" s="34">
        <v>7050.0413122600003</v>
      </c>
      <c r="E268" s="38"/>
    </row>
    <row r="269" spans="1:5" x14ac:dyDescent="0.2">
      <c r="A269" s="15">
        <v>38047</v>
      </c>
      <c r="B269" s="33">
        <v>5720.3094461000001</v>
      </c>
      <c r="C269" s="33">
        <v>897.2</v>
      </c>
      <c r="D269" s="34">
        <v>6617.5094460999999</v>
      </c>
      <c r="E269" s="38"/>
    </row>
    <row r="270" spans="1:5" x14ac:dyDescent="0.2">
      <c r="A270" s="15">
        <v>38018</v>
      </c>
      <c r="B270" s="33">
        <v>5403.0848492199984</v>
      </c>
      <c r="C270" s="33">
        <v>962.6</v>
      </c>
      <c r="D270" s="34">
        <v>6365.6848492199988</v>
      </c>
      <c r="E270" s="38"/>
    </row>
    <row r="271" spans="1:5" x14ac:dyDescent="0.2">
      <c r="A271" s="15">
        <v>37987</v>
      </c>
      <c r="B271" s="33">
        <v>5945.8176632199993</v>
      </c>
      <c r="C271" s="33">
        <v>1249.9000000000001</v>
      </c>
      <c r="D271" s="34">
        <v>7195.7176632199998</v>
      </c>
      <c r="E271" s="38"/>
    </row>
    <row r="272" spans="1:5" x14ac:dyDescent="0.2">
      <c r="A272" s="15">
        <v>37956</v>
      </c>
      <c r="B272" s="33">
        <v>5867.20848759</v>
      </c>
      <c r="C272" s="33">
        <v>851.4</v>
      </c>
      <c r="D272" s="34">
        <v>6718.6084875899996</v>
      </c>
      <c r="E272" s="38"/>
    </row>
    <row r="273" spans="1:5" x14ac:dyDescent="0.2">
      <c r="A273" s="15">
        <v>37926</v>
      </c>
      <c r="B273" s="33">
        <v>5507.6341069400005</v>
      </c>
      <c r="C273" s="33">
        <v>835.1</v>
      </c>
      <c r="D273" s="34">
        <v>6342.7341069400009</v>
      </c>
      <c r="E273" s="38"/>
    </row>
    <row r="274" spans="1:5" x14ac:dyDescent="0.2">
      <c r="A274" s="15">
        <v>37895</v>
      </c>
      <c r="B274" s="33">
        <v>5450.4478896300006</v>
      </c>
      <c r="C274" s="33">
        <v>834.1</v>
      </c>
      <c r="D274" s="34">
        <v>6284.547889630001</v>
      </c>
      <c r="E274" s="38"/>
    </row>
    <row r="275" spans="1:5" x14ac:dyDescent="0.2">
      <c r="A275" s="15">
        <v>37865</v>
      </c>
      <c r="B275" s="33">
        <v>5329.0712984400006</v>
      </c>
      <c r="C275" s="33">
        <v>787</v>
      </c>
      <c r="D275" s="34">
        <v>6116.0712984400006</v>
      </c>
      <c r="E275" s="38"/>
    </row>
    <row r="276" spans="1:5" x14ac:dyDescent="0.2">
      <c r="A276" s="15">
        <v>37834</v>
      </c>
      <c r="B276" s="33">
        <v>5293.4977037299996</v>
      </c>
      <c r="C276" s="33">
        <v>761.7</v>
      </c>
      <c r="D276" s="34">
        <v>6055.1977037299994</v>
      </c>
      <c r="E276" s="38"/>
    </row>
    <row r="277" spans="1:5" x14ac:dyDescent="0.2">
      <c r="A277" s="15">
        <v>37803</v>
      </c>
      <c r="B277" s="33">
        <v>5383.7450453800011</v>
      </c>
      <c r="C277" s="33">
        <v>1123.8</v>
      </c>
      <c r="D277" s="34">
        <v>6507.5450453800013</v>
      </c>
      <c r="E277" s="38"/>
    </row>
    <row r="278" spans="1:5" x14ac:dyDescent="0.2">
      <c r="A278" s="15">
        <v>37773</v>
      </c>
      <c r="B278" s="33">
        <v>5771.8954888600001</v>
      </c>
      <c r="C278" s="33">
        <v>709.3</v>
      </c>
      <c r="D278" s="34">
        <v>6481.1954888600003</v>
      </c>
      <c r="E278" s="38"/>
    </row>
    <row r="279" spans="1:5" x14ac:dyDescent="0.2">
      <c r="A279" s="15">
        <v>37742</v>
      </c>
      <c r="B279" s="33">
        <v>6441.4</v>
      </c>
      <c r="C279" s="33">
        <v>707.4</v>
      </c>
      <c r="D279" s="34">
        <v>7148.8</v>
      </c>
      <c r="E279" s="38"/>
    </row>
    <row r="280" spans="1:5" x14ac:dyDescent="0.2">
      <c r="A280" s="15">
        <v>37712</v>
      </c>
      <c r="B280" s="33">
        <v>4796.6000000000004</v>
      </c>
      <c r="C280" s="33">
        <v>660.4</v>
      </c>
      <c r="D280" s="34">
        <v>5457</v>
      </c>
      <c r="E280" s="38"/>
    </row>
    <row r="281" spans="1:5" x14ac:dyDescent="0.2">
      <c r="A281" s="15">
        <v>37681</v>
      </c>
      <c r="B281" s="33">
        <v>4144.4036258800006</v>
      </c>
      <c r="C281" s="33">
        <v>678.9</v>
      </c>
      <c r="D281" s="34">
        <v>4823.3036258800003</v>
      </c>
      <c r="E281" s="38"/>
    </row>
    <row r="282" spans="1:5" x14ac:dyDescent="0.2">
      <c r="A282" s="15">
        <v>37653</v>
      </c>
      <c r="B282" s="33">
        <v>3941.2731969099996</v>
      </c>
      <c r="C282" s="33">
        <v>713</v>
      </c>
      <c r="D282" s="34">
        <v>4654.2731969099996</v>
      </c>
      <c r="E282" s="38"/>
    </row>
    <row r="283" spans="1:5" x14ac:dyDescent="0.2">
      <c r="A283" s="15">
        <v>37622</v>
      </c>
      <c r="B283" s="33">
        <v>4594.439007420001</v>
      </c>
      <c r="C283" s="33">
        <v>1005.4</v>
      </c>
      <c r="D283" s="34">
        <v>5599.8390074200006</v>
      </c>
      <c r="E283" s="38"/>
    </row>
    <row r="284" spans="1:5" x14ac:dyDescent="0.2">
      <c r="A284" s="15">
        <v>37591</v>
      </c>
      <c r="B284" s="33">
        <v>4125.2757204600002</v>
      </c>
      <c r="C284" s="33">
        <v>692.9</v>
      </c>
      <c r="D284" s="34">
        <v>4818.1757204599999</v>
      </c>
      <c r="E284" s="38"/>
    </row>
    <row r="285" spans="1:5" x14ac:dyDescent="0.2">
      <c r="A285" s="15">
        <v>37561</v>
      </c>
      <c r="B285" s="33">
        <v>4337.4740427099996</v>
      </c>
      <c r="C285" s="33">
        <v>686.9</v>
      </c>
      <c r="D285" s="34">
        <v>5024.3740427099992</v>
      </c>
      <c r="E285" s="38"/>
    </row>
    <row r="286" spans="1:5" x14ac:dyDescent="0.2">
      <c r="A286" s="15">
        <v>37530</v>
      </c>
      <c r="B286" s="33">
        <v>4026.9707013599991</v>
      </c>
      <c r="C286" s="33">
        <v>740.8</v>
      </c>
      <c r="D286" s="34">
        <v>4767.7707013599993</v>
      </c>
      <c r="E286" s="38"/>
    </row>
    <row r="287" spans="1:5" x14ac:dyDescent="0.2">
      <c r="A287" s="15">
        <v>37500</v>
      </c>
      <c r="B287" s="33">
        <v>3667.21941178</v>
      </c>
      <c r="C287" s="33">
        <v>679.8</v>
      </c>
      <c r="D287" s="34">
        <v>4347.0194117800002</v>
      </c>
      <c r="E287" s="38"/>
    </row>
    <row r="288" spans="1:5" x14ac:dyDescent="0.2">
      <c r="A288" s="15">
        <v>37469</v>
      </c>
      <c r="B288" s="33">
        <v>4033.4598334799994</v>
      </c>
      <c r="C288" s="33">
        <v>702.2</v>
      </c>
      <c r="D288" s="34">
        <v>4735.6598334799992</v>
      </c>
      <c r="E288" s="38"/>
    </row>
    <row r="289" spans="1:5" x14ac:dyDescent="0.2">
      <c r="A289" s="15">
        <v>37438</v>
      </c>
      <c r="B289" s="33">
        <v>4074.7650098899994</v>
      </c>
      <c r="C289" s="33">
        <v>915</v>
      </c>
      <c r="D289" s="34">
        <v>4989.7650098899994</v>
      </c>
      <c r="E289" s="38"/>
    </row>
    <row r="290" spans="1:5" x14ac:dyDescent="0.2">
      <c r="A290" s="15">
        <v>37408</v>
      </c>
      <c r="B290" s="33">
        <v>3961.3555635099992</v>
      </c>
      <c r="C290" s="33">
        <v>656</v>
      </c>
      <c r="D290" s="34">
        <v>4617.3555635099992</v>
      </c>
      <c r="E290" s="38"/>
    </row>
    <row r="291" spans="1:5" x14ac:dyDescent="0.2">
      <c r="A291" s="15">
        <v>37377</v>
      </c>
      <c r="B291" s="33">
        <v>4122.5997371100011</v>
      </c>
      <c r="C291" s="33">
        <v>708.9</v>
      </c>
      <c r="D291" s="34">
        <v>4831.4997371100008</v>
      </c>
      <c r="E291" s="38"/>
    </row>
    <row r="292" spans="1:5" x14ac:dyDescent="0.2">
      <c r="A292" s="15">
        <v>37347</v>
      </c>
      <c r="B292" s="33">
        <v>2359.1829600549995</v>
      </c>
      <c r="C292" s="33">
        <v>527.9</v>
      </c>
      <c r="D292" s="34">
        <v>2887.0829600549996</v>
      </c>
      <c r="E292" s="38"/>
    </row>
    <row r="293" spans="1:5" x14ac:dyDescent="0.2">
      <c r="A293" s="15">
        <v>37316</v>
      </c>
      <c r="B293" s="33">
        <v>2549.87180734</v>
      </c>
      <c r="C293" s="33">
        <v>528.4</v>
      </c>
      <c r="D293" s="34">
        <v>3078.2718073400001</v>
      </c>
      <c r="E293" s="38"/>
    </row>
    <row r="294" spans="1:5" x14ac:dyDescent="0.2">
      <c r="A294" s="15">
        <v>37288</v>
      </c>
      <c r="B294" s="33">
        <v>2408.8356454850004</v>
      </c>
      <c r="C294" s="33">
        <v>594.6</v>
      </c>
      <c r="D294" s="34">
        <v>3003.4356454850004</v>
      </c>
      <c r="E294" s="38"/>
    </row>
    <row r="295" spans="1:5" x14ac:dyDescent="0.2">
      <c r="A295" s="15">
        <v>37257</v>
      </c>
      <c r="B295" s="33">
        <v>2665.3227208399999</v>
      </c>
      <c r="C295" s="33">
        <v>749.4</v>
      </c>
      <c r="D295" s="34">
        <v>3414.72272084</v>
      </c>
      <c r="E295" s="38"/>
    </row>
    <row r="296" spans="1:5" x14ac:dyDescent="0.2">
      <c r="A296" s="15">
        <v>37226</v>
      </c>
      <c r="B296" s="33">
        <v>2386.35370934</v>
      </c>
      <c r="C296" s="33">
        <v>433.8</v>
      </c>
      <c r="D296" s="34">
        <v>2820.1537093400002</v>
      </c>
      <c r="E296" s="38"/>
    </row>
    <row r="297" spans="1:5" x14ac:dyDescent="0.2">
      <c r="A297" s="15">
        <v>37196</v>
      </c>
      <c r="B297" s="33">
        <v>2876.3769974700003</v>
      </c>
      <c r="C297" s="33">
        <v>595.5</v>
      </c>
      <c r="D297" s="34">
        <v>3471.8769974700003</v>
      </c>
      <c r="E297" s="38"/>
    </row>
    <row r="298" spans="1:5" x14ac:dyDescent="0.2">
      <c r="A298" s="15">
        <v>37165</v>
      </c>
      <c r="B298" s="33">
        <v>2923.0119947199996</v>
      </c>
      <c r="C298" s="33">
        <v>648.4</v>
      </c>
      <c r="D298" s="34">
        <v>3571.4119947199997</v>
      </c>
      <c r="E298" s="38"/>
    </row>
    <row r="299" spans="1:5" x14ac:dyDescent="0.2">
      <c r="A299" s="15">
        <v>37135</v>
      </c>
      <c r="B299" s="33">
        <v>2859.7448423299998</v>
      </c>
      <c r="C299" s="33">
        <v>645.6</v>
      </c>
      <c r="D299" s="34">
        <v>3505.3448423299997</v>
      </c>
      <c r="E299" s="38"/>
    </row>
    <row r="300" spans="1:5" x14ac:dyDescent="0.2">
      <c r="A300" s="15">
        <v>37104</v>
      </c>
      <c r="B300" s="33">
        <v>3396.9816064900006</v>
      </c>
      <c r="C300" s="33">
        <v>669.3</v>
      </c>
      <c r="D300" s="34">
        <v>4066.2816064900003</v>
      </c>
      <c r="E300" s="38"/>
    </row>
    <row r="301" spans="1:5" x14ac:dyDescent="0.2">
      <c r="A301" s="15">
        <v>37073</v>
      </c>
      <c r="B301" s="33">
        <v>3029.9425389199996</v>
      </c>
      <c r="C301" s="33">
        <v>832</v>
      </c>
      <c r="D301" s="34">
        <v>3861.9425389199996</v>
      </c>
      <c r="E301" s="38"/>
    </row>
    <row r="302" spans="1:5" x14ac:dyDescent="0.2">
      <c r="A302" s="15">
        <v>37043</v>
      </c>
      <c r="B302" s="33">
        <v>3923.9679605200004</v>
      </c>
      <c r="C302" s="33">
        <v>669.6</v>
      </c>
      <c r="D302" s="34">
        <v>4593.5679605200003</v>
      </c>
      <c r="E302" s="38"/>
    </row>
    <row r="303" spans="1:5" x14ac:dyDescent="0.2">
      <c r="A303" s="15">
        <v>37012</v>
      </c>
      <c r="B303" s="33">
        <v>3989.7248715199999</v>
      </c>
      <c r="C303" s="33">
        <v>650.96189439</v>
      </c>
      <c r="D303" s="34">
        <v>4640.6867659099998</v>
      </c>
      <c r="E303" s="38"/>
    </row>
    <row r="304" spans="1:5" x14ac:dyDescent="0.2">
      <c r="A304" s="15">
        <v>36982</v>
      </c>
      <c r="B304" s="33">
        <v>2875.7930072500008</v>
      </c>
      <c r="C304" s="33">
        <v>608.49694899000008</v>
      </c>
      <c r="D304" s="34">
        <v>3484.2899562400007</v>
      </c>
      <c r="E304" s="38"/>
    </row>
    <row r="305" spans="1:5" x14ac:dyDescent="0.2">
      <c r="A305" s="15">
        <v>36951</v>
      </c>
      <c r="B305" s="33">
        <v>2612.9831007499993</v>
      </c>
      <c r="C305" s="33">
        <v>653.33803519999981</v>
      </c>
      <c r="D305" s="34">
        <v>3266.3211359499992</v>
      </c>
      <c r="E305" s="38"/>
    </row>
    <row r="306" spans="1:5" x14ac:dyDescent="0.2">
      <c r="A306" s="15">
        <v>36923</v>
      </c>
      <c r="B306" s="33">
        <v>3031.3632891000002</v>
      </c>
      <c r="C306" s="33">
        <v>680.80877568999995</v>
      </c>
      <c r="D306" s="34">
        <v>3712.1720647900001</v>
      </c>
      <c r="E306" s="38"/>
    </row>
    <row r="307" spans="1:5" x14ac:dyDescent="0.2">
      <c r="A307" s="15">
        <v>36892</v>
      </c>
      <c r="B307" s="33">
        <v>3180.4340288100002</v>
      </c>
      <c r="C307" s="33">
        <v>956.09458532999975</v>
      </c>
      <c r="D307" s="34">
        <v>4136.5286141400002</v>
      </c>
      <c r="E307" s="38"/>
    </row>
    <row r="308" spans="1:5" x14ac:dyDescent="0.2">
      <c r="A308" s="15">
        <v>36861</v>
      </c>
      <c r="B308" s="33">
        <v>3274.6647615700003</v>
      </c>
      <c r="C308" s="33">
        <v>656.63556430999995</v>
      </c>
      <c r="D308" s="34">
        <v>4020.1557877400001</v>
      </c>
      <c r="E308" s="38"/>
    </row>
    <row r="309" spans="1:5" x14ac:dyDescent="0.2">
      <c r="A309" s="15">
        <v>36831</v>
      </c>
      <c r="B309" s="33">
        <v>3246.0354555800004</v>
      </c>
      <c r="C309" s="33">
        <v>674.7644463900001</v>
      </c>
      <c r="D309" s="34">
        <v>3920.7999019700001</v>
      </c>
      <c r="E309" s="38"/>
    </row>
    <row r="310" spans="1:5" x14ac:dyDescent="0.2">
      <c r="A310" s="15">
        <v>36800</v>
      </c>
      <c r="B310" s="33">
        <v>3335.6442972599998</v>
      </c>
      <c r="C310" s="33">
        <v>687.24001499999986</v>
      </c>
      <c r="D310" s="34">
        <v>4022.8843122599997</v>
      </c>
      <c r="E310" s="38"/>
    </row>
    <row r="311" spans="1:5" x14ac:dyDescent="0.2">
      <c r="A311" s="15">
        <v>36770</v>
      </c>
      <c r="B311" s="33">
        <v>3236.8381982700002</v>
      </c>
      <c r="C311" s="33">
        <v>835.02717342000005</v>
      </c>
      <c r="D311" s="34">
        <v>4071.8653716900003</v>
      </c>
      <c r="E311" s="38"/>
    </row>
    <row r="312" spans="1:5" x14ac:dyDescent="0.2">
      <c r="A312" s="15">
        <v>36739</v>
      </c>
      <c r="B312" s="33">
        <v>3518.2602849200002</v>
      </c>
      <c r="C312" s="33">
        <v>690.44983873000001</v>
      </c>
      <c r="D312" s="34">
        <v>4208.7101236500002</v>
      </c>
      <c r="E312" s="38"/>
    </row>
    <row r="313" spans="1:5" x14ac:dyDescent="0.2">
      <c r="A313" s="15">
        <v>36708</v>
      </c>
      <c r="B313" s="33">
        <v>3231.6618785500004</v>
      </c>
      <c r="C313" s="33">
        <v>994.2218992999999</v>
      </c>
      <c r="D313" s="34">
        <v>4225.8837778500001</v>
      </c>
      <c r="E313" s="38"/>
    </row>
    <row r="314" spans="1:5" x14ac:dyDescent="0.2">
      <c r="A314" s="15">
        <v>36678</v>
      </c>
      <c r="B314" s="33">
        <v>4095.0952860100001</v>
      </c>
      <c r="C314" s="33">
        <v>729.17981451000003</v>
      </c>
      <c r="D314" s="34">
        <v>4824.2751005199998</v>
      </c>
      <c r="E314" s="38"/>
    </row>
    <row r="315" spans="1:5" x14ac:dyDescent="0.2">
      <c r="A315" s="15">
        <v>36647</v>
      </c>
      <c r="B315" s="33">
        <v>3667.5063599800001</v>
      </c>
      <c r="C315" s="33">
        <v>673.81614559000013</v>
      </c>
      <c r="D315" s="34">
        <v>4341.3225055700004</v>
      </c>
      <c r="E315" s="38"/>
    </row>
    <row r="316" spans="1:5" x14ac:dyDescent="0.2">
      <c r="A316" s="15">
        <v>36617</v>
      </c>
      <c r="B316" s="33">
        <v>3259.5027030599999</v>
      </c>
      <c r="C316" s="33">
        <v>633.06947424999998</v>
      </c>
      <c r="D316" s="34">
        <v>3892.5721773099999</v>
      </c>
      <c r="E316" s="38"/>
    </row>
    <row r="317" spans="1:5" x14ac:dyDescent="0.2">
      <c r="A317" s="15">
        <v>36586</v>
      </c>
      <c r="B317" s="33">
        <v>3094.4638103299999</v>
      </c>
      <c r="C317" s="33">
        <v>718.43319213000007</v>
      </c>
      <c r="D317" s="34">
        <v>3812.8970024599998</v>
      </c>
      <c r="E317" s="38"/>
    </row>
    <row r="318" spans="1:5" x14ac:dyDescent="0.2">
      <c r="A318" s="15">
        <v>36557</v>
      </c>
      <c r="B318" s="33">
        <v>2972.05380079</v>
      </c>
      <c r="C318" s="33">
        <v>767.28533749999997</v>
      </c>
      <c r="D318" s="34">
        <v>3739.3391382900004</v>
      </c>
      <c r="E318" s="38"/>
    </row>
    <row r="319" spans="1:5" x14ac:dyDescent="0.2">
      <c r="A319" s="15">
        <v>36526</v>
      </c>
      <c r="B319" s="33">
        <v>3172.2556454999999</v>
      </c>
      <c r="C319" s="33">
        <v>938.32449601000008</v>
      </c>
      <c r="D319" s="34">
        <v>4110.5801415099995</v>
      </c>
      <c r="E319" s="38"/>
    </row>
    <row r="320" spans="1:5" x14ac:dyDescent="0.2">
      <c r="A320" s="15">
        <v>36495</v>
      </c>
      <c r="B320" s="33">
        <v>3233.74480993</v>
      </c>
      <c r="C320" s="33">
        <v>652.47963787000003</v>
      </c>
      <c r="D320" s="34">
        <v>3886.2244478000002</v>
      </c>
      <c r="E320" s="38"/>
    </row>
    <row r="321" spans="1:5" x14ac:dyDescent="0.2">
      <c r="A321" s="15">
        <v>36465</v>
      </c>
      <c r="B321" s="33">
        <v>3297.9926026900002</v>
      </c>
      <c r="C321" s="33">
        <v>686.17800719999991</v>
      </c>
      <c r="D321" s="34">
        <v>3984.1706098900004</v>
      </c>
      <c r="E321" s="38"/>
    </row>
    <row r="322" spans="1:5" x14ac:dyDescent="0.2">
      <c r="A322" s="15">
        <v>36434</v>
      </c>
      <c r="B322" s="33">
        <v>3190.3573219099999</v>
      </c>
      <c r="C322" s="33">
        <v>605.0620234999999</v>
      </c>
      <c r="D322" s="34">
        <v>3795.4193454099996</v>
      </c>
      <c r="E322" s="38"/>
    </row>
    <row r="323" spans="1:5" x14ac:dyDescent="0.2">
      <c r="A323" s="15">
        <v>36404</v>
      </c>
      <c r="B323" s="33">
        <v>3165.0205244900003</v>
      </c>
      <c r="C323" s="33">
        <v>756.46287344000007</v>
      </c>
      <c r="D323" s="34">
        <v>3921.4833979300001</v>
      </c>
      <c r="E323" s="38"/>
    </row>
    <row r="324" spans="1:5" x14ac:dyDescent="0.2">
      <c r="A324" s="15">
        <v>36373</v>
      </c>
      <c r="B324" s="33">
        <v>3299.3872688600004</v>
      </c>
      <c r="C324" s="33">
        <v>690.7184242300001</v>
      </c>
      <c r="D324" s="34">
        <v>3990.1056930899999</v>
      </c>
      <c r="E324" s="38"/>
    </row>
    <row r="325" spans="1:5" x14ac:dyDescent="0.2">
      <c r="A325" s="15">
        <v>36342</v>
      </c>
      <c r="B325" s="33">
        <v>3056.0582784499998</v>
      </c>
      <c r="C325" s="33">
        <v>1018.4695106799998</v>
      </c>
      <c r="D325" s="34">
        <v>4074.5277891299993</v>
      </c>
      <c r="E325" s="38"/>
    </row>
    <row r="326" spans="1:5" x14ac:dyDescent="0.2">
      <c r="A326" s="15">
        <v>36312</v>
      </c>
      <c r="B326" s="33">
        <v>3513.7194312699999</v>
      </c>
      <c r="C326" s="33">
        <v>665.36254854000026</v>
      </c>
      <c r="D326" s="34">
        <v>4179.081979810001</v>
      </c>
      <c r="E326" s="38"/>
    </row>
    <row r="327" spans="1:5" x14ac:dyDescent="0.2">
      <c r="A327" s="15">
        <v>36281</v>
      </c>
      <c r="B327" s="33">
        <v>3475.7162330500005</v>
      </c>
      <c r="C327" s="33">
        <v>690.79320151000013</v>
      </c>
      <c r="D327" s="34">
        <v>4166.509434560001</v>
      </c>
      <c r="E327" s="38"/>
    </row>
    <row r="328" spans="1:5" x14ac:dyDescent="0.2">
      <c r="A328" s="15">
        <v>36251</v>
      </c>
      <c r="B328" s="33">
        <v>3094.8650908899999</v>
      </c>
      <c r="C328" s="33">
        <v>712.75665818999994</v>
      </c>
      <c r="D328" s="34">
        <v>3807.6217490800004</v>
      </c>
      <c r="E328" s="38"/>
    </row>
    <row r="329" spans="1:5" x14ac:dyDescent="0.2">
      <c r="A329" s="15">
        <v>36220</v>
      </c>
      <c r="B329" s="33">
        <v>3166.8942945899998</v>
      </c>
      <c r="C329" s="33">
        <v>737.90180076000024</v>
      </c>
      <c r="D329" s="34">
        <v>3904.7960953500001</v>
      </c>
      <c r="E329" s="38"/>
    </row>
    <row r="330" spans="1:5" x14ac:dyDescent="0.2">
      <c r="A330" s="15">
        <v>36192</v>
      </c>
      <c r="B330" s="33">
        <v>2973.2845769599999</v>
      </c>
      <c r="C330" s="33">
        <v>780.09458229999996</v>
      </c>
      <c r="D330" s="34">
        <v>3753.3791592600001</v>
      </c>
      <c r="E330" s="38"/>
    </row>
    <row r="331" spans="1:5" x14ac:dyDescent="0.2">
      <c r="A331" s="15">
        <v>36161</v>
      </c>
      <c r="B331" s="33">
        <v>3034.59350283</v>
      </c>
      <c r="C331" s="33">
        <v>1145.1231064400004</v>
      </c>
      <c r="D331" s="34">
        <v>4179.7166092700008</v>
      </c>
      <c r="E331" s="38"/>
    </row>
    <row r="332" spans="1:5" x14ac:dyDescent="0.2">
      <c r="A332" s="15">
        <v>36130</v>
      </c>
      <c r="B332" s="33">
        <v>3487.3464004299999</v>
      </c>
      <c r="C332" s="33">
        <v>794.4671605499999</v>
      </c>
      <c r="D332" s="34">
        <v>4281.8135609800001</v>
      </c>
      <c r="E332" s="38"/>
    </row>
    <row r="333" spans="1:5" x14ac:dyDescent="0.2">
      <c r="A333" s="15">
        <v>36100</v>
      </c>
      <c r="B333" s="33">
        <v>3242.88739214</v>
      </c>
      <c r="C333" s="33">
        <v>787.42523906000008</v>
      </c>
      <c r="D333" s="34">
        <v>4030.3126312000004</v>
      </c>
      <c r="E333" s="38"/>
    </row>
    <row r="334" spans="1:5" x14ac:dyDescent="0.2">
      <c r="A334" s="15">
        <v>36069</v>
      </c>
      <c r="B334" s="33">
        <v>3148.5743384500001</v>
      </c>
      <c r="C334" s="33">
        <v>824.93611616999988</v>
      </c>
      <c r="D334" s="34">
        <v>3973.51045462</v>
      </c>
      <c r="E334" s="38"/>
    </row>
    <row r="335" spans="1:5" x14ac:dyDescent="0.2">
      <c r="A335" s="15">
        <v>36039</v>
      </c>
      <c r="B335" s="33">
        <v>3179.9155138699998</v>
      </c>
      <c r="C335" s="33">
        <v>800.27919653999993</v>
      </c>
      <c r="D335" s="34">
        <v>3980.19471041</v>
      </c>
      <c r="E335" s="38"/>
    </row>
    <row r="336" spans="1:5" x14ac:dyDescent="0.2">
      <c r="A336" s="15">
        <v>36008</v>
      </c>
      <c r="B336" s="33">
        <v>3388.6547243699997</v>
      </c>
      <c r="C336" s="33">
        <v>799.69988519999993</v>
      </c>
      <c r="D336" s="34">
        <v>4188.3546095700003</v>
      </c>
      <c r="E336" s="38"/>
    </row>
    <row r="337" spans="1:5" x14ac:dyDescent="0.2">
      <c r="A337" s="15">
        <v>35977</v>
      </c>
      <c r="B337" s="33">
        <v>3265.3813410800003</v>
      </c>
      <c r="C337" s="33">
        <v>1125.5184345599998</v>
      </c>
      <c r="D337" s="34">
        <v>4390.8997756399995</v>
      </c>
      <c r="E337" s="38"/>
    </row>
    <row r="338" spans="1:5" x14ac:dyDescent="0.2">
      <c r="A338" s="15">
        <v>35947</v>
      </c>
      <c r="B338" s="33">
        <v>3781.8389238099999</v>
      </c>
      <c r="C338" s="33">
        <v>836.14619804999995</v>
      </c>
      <c r="D338" s="34">
        <v>4617.9851218599997</v>
      </c>
      <c r="E338" s="38"/>
    </row>
    <row r="339" spans="1:5" x14ac:dyDescent="0.2">
      <c r="A339" s="15">
        <v>35916</v>
      </c>
      <c r="B339" s="33">
        <v>3910.0442008099994</v>
      </c>
      <c r="C339" s="33">
        <v>793.67965000000004</v>
      </c>
      <c r="D339" s="34">
        <v>4703.7238508099999</v>
      </c>
      <c r="E339" s="38"/>
    </row>
    <row r="340" spans="1:5" x14ac:dyDescent="0.2">
      <c r="A340" s="15">
        <v>35886</v>
      </c>
      <c r="B340" s="33">
        <v>3125.0409878799996</v>
      </c>
      <c r="C340" s="33">
        <v>774.34818999999993</v>
      </c>
      <c r="D340" s="34">
        <v>3899.3891778799998</v>
      </c>
      <c r="E340" s="38"/>
    </row>
    <row r="341" spans="1:5" x14ac:dyDescent="0.2">
      <c r="A341" s="15">
        <v>35855</v>
      </c>
      <c r="B341" s="33">
        <v>3125.4728652899998</v>
      </c>
      <c r="C341" s="33">
        <v>762.54873000000009</v>
      </c>
      <c r="D341" s="34">
        <v>3888.0215952899998</v>
      </c>
      <c r="E341" s="38"/>
    </row>
    <row r="342" spans="1:5" x14ac:dyDescent="0.2">
      <c r="A342" s="15">
        <v>35827</v>
      </c>
      <c r="B342" s="33">
        <v>3102.4445693999996</v>
      </c>
      <c r="C342" s="33">
        <v>826.05678999999998</v>
      </c>
      <c r="D342" s="34">
        <v>3928.5013593999997</v>
      </c>
      <c r="E342" s="38"/>
    </row>
    <row r="343" spans="1:5" x14ac:dyDescent="0.2">
      <c r="A343" s="15">
        <v>35796</v>
      </c>
      <c r="B343" s="33">
        <v>3011.2913077900002</v>
      </c>
      <c r="C343" s="33">
        <v>1142.544901</v>
      </c>
      <c r="D343" s="34">
        <v>4153.8362087899995</v>
      </c>
      <c r="E343" s="38"/>
    </row>
    <row r="344" spans="1:5" x14ac:dyDescent="0.2">
      <c r="A344" s="15">
        <v>35765</v>
      </c>
      <c r="B344" s="33">
        <v>3401.8784735700001</v>
      </c>
      <c r="C344" s="33">
        <v>848.69523100000004</v>
      </c>
      <c r="D344" s="34">
        <v>4250.5737045700007</v>
      </c>
      <c r="E344" s="38"/>
    </row>
    <row r="345" spans="1:5" x14ac:dyDescent="0.2">
      <c r="A345" s="15">
        <v>35735</v>
      </c>
      <c r="B345" s="33">
        <v>3301.3086479799995</v>
      </c>
      <c r="C345" s="33">
        <v>815.70437299999992</v>
      </c>
      <c r="D345" s="34">
        <v>4117.01302098</v>
      </c>
      <c r="E345" s="38"/>
    </row>
    <row r="346" spans="1:5" x14ac:dyDescent="0.2">
      <c r="A346" s="15">
        <v>35704</v>
      </c>
      <c r="B346" s="33">
        <v>3129.5674664100002</v>
      </c>
      <c r="C346" s="33">
        <v>832.30463599999996</v>
      </c>
      <c r="D346" s="34">
        <v>3961.8721024100005</v>
      </c>
      <c r="E346" s="38"/>
    </row>
    <row r="347" spans="1:5" x14ac:dyDescent="0.2">
      <c r="A347" s="15">
        <v>35674</v>
      </c>
      <c r="B347" s="33">
        <v>3273.67945194</v>
      </c>
      <c r="C347" s="33">
        <v>809.58306780999999</v>
      </c>
      <c r="D347" s="34">
        <v>4083.2625197500001</v>
      </c>
      <c r="E347" s="38"/>
    </row>
    <row r="348" spans="1:5" x14ac:dyDescent="0.2">
      <c r="A348" s="15">
        <v>35643</v>
      </c>
      <c r="B348" s="33">
        <v>3195.0634133500002</v>
      </c>
      <c r="C348" s="33">
        <v>814.20527500000003</v>
      </c>
      <c r="D348" s="34">
        <v>4009.2686883499996</v>
      </c>
      <c r="E348" s="38"/>
    </row>
    <row r="349" spans="1:5" x14ac:dyDescent="0.2">
      <c r="A349" s="15">
        <v>35612</v>
      </c>
      <c r="B349" s="33">
        <v>2968.4265489100003</v>
      </c>
      <c r="C349" s="33">
        <v>1167.7009720000001</v>
      </c>
      <c r="D349" s="34">
        <v>4136.1275209100004</v>
      </c>
      <c r="E349" s="38"/>
    </row>
    <row r="350" spans="1:5" x14ac:dyDescent="0.2">
      <c r="A350" s="15">
        <v>35582</v>
      </c>
      <c r="B350" s="33">
        <v>3092.3402731000006</v>
      </c>
      <c r="C350" s="33">
        <v>816.267518</v>
      </c>
      <c r="D350" s="34">
        <v>3908.6077910999998</v>
      </c>
      <c r="E350" s="38"/>
    </row>
    <row r="351" spans="1:5" x14ac:dyDescent="0.2">
      <c r="A351" s="15">
        <v>35551</v>
      </c>
      <c r="B351" s="33">
        <v>3762.2896920600001</v>
      </c>
      <c r="C351" s="33">
        <v>838.64081599999997</v>
      </c>
      <c r="D351" s="34">
        <v>4600.9305080600006</v>
      </c>
      <c r="E351" s="38"/>
    </row>
    <row r="352" spans="1:5" x14ac:dyDescent="0.2">
      <c r="A352" s="15">
        <v>35521</v>
      </c>
      <c r="B352" s="33">
        <v>3115.2540455899998</v>
      </c>
      <c r="C352" s="33">
        <v>824.52329699999996</v>
      </c>
      <c r="D352" s="34">
        <v>3939.7773425899995</v>
      </c>
      <c r="E352" s="38"/>
    </row>
    <row r="353" spans="1:5" x14ac:dyDescent="0.2">
      <c r="A353" s="15">
        <v>35490</v>
      </c>
      <c r="B353" s="33">
        <v>2755.4093689099996</v>
      </c>
      <c r="C353" s="33">
        <v>775.95088499999997</v>
      </c>
      <c r="D353" s="34">
        <v>3531.3602539100002</v>
      </c>
      <c r="E353" s="38"/>
    </row>
    <row r="354" spans="1:5" x14ac:dyDescent="0.2">
      <c r="A354" s="15">
        <v>35462</v>
      </c>
      <c r="B354" s="33">
        <v>2782.7587399299996</v>
      </c>
      <c r="C354" s="33">
        <v>852.00346800000011</v>
      </c>
      <c r="D354" s="34">
        <v>3634.7622079300004</v>
      </c>
      <c r="E354" s="38"/>
    </row>
    <row r="355" spans="1:5" x14ac:dyDescent="0.2">
      <c r="A355" s="15">
        <v>35431</v>
      </c>
      <c r="B355" s="33">
        <v>3198.0163983800003</v>
      </c>
      <c r="C355" s="33">
        <v>1155.742559</v>
      </c>
      <c r="D355" s="34">
        <v>4353.7589573800005</v>
      </c>
      <c r="E355" s="38"/>
    </row>
    <row r="356" spans="1:5" x14ac:dyDescent="0.2">
      <c r="A356" s="15">
        <v>35400</v>
      </c>
      <c r="B356" s="33">
        <v>2993</v>
      </c>
      <c r="C356" s="33">
        <v>832.2</v>
      </c>
      <c r="D356" s="34">
        <v>3825.2</v>
      </c>
      <c r="E356" s="38"/>
    </row>
    <row r="357" spans="1:5" x14ac:dyDescent="0.2">
      <c r="A357" s="15">
        <v>35370</v>
      </c>
      <c r="B357" s="33">
        <v>2903.2</v>
      </c>
      <c r="C357" s="33">
        <v>797.8</v>
      </c>
      <c r="D357" s="34">
        <v>3701</v>
      </c>
      <c r="E357" s="38"/>
    </row>
    <row r="358" spans="1:5" x14ac:dyDescent="0.2">
      <c r="A358" s="15">
        <v>35339</v>
      </c>
      <c r="B358" s="33">
        <v>2834.9</v>
      </c>
      <c r="C358" s="33">
        <v>882.7</v>
      </c>
      <c r="D358" s="34">
        <v>3717.6</v>
      </c>
      <c r="E358" s="38"/>
    </row>
    <row r="359" spans="1:5" x14ac:dyDescent="0.2">
      <c r="A359" s="15">
        <v>35309</v>
      </c>
      <c r="B359" s="33">
        <v>2443.8000000000002</v>
      </c>
      <c r="C359" s="33">
        <v>849.6</v>
      </c>
      <c r="D359" s="34">
        <v>3293.4</v>
      </c>
      <c r="E359" s="38"/>
    </row>
    <row r="360" spans="1:5" x14ac:dyDescent="0.2">
      <c r="A360" s="15">
        <v>35278</v>
      </c>
      <c r="B360" s="33">
        <v>2883.3</v>
      </c>
      <c r="C360" s="33">
        <v>824.9</v>
      </c>
      <c r="D360" s="34">
        <v>3708.2</v>
      </c>
      <c r="E360" s="38"/>
    </row>
    <row r="361" spans="1:5" x14ac:dyDescent="0.2">
      <c r="A361" s="15">
        <v>35247</v>
      </c>
      <c r="B361" s="33">
        <v>2709.9</v>
      </c>
      <c r="C361" s="33">
        <v>1160.5</v>
      </c>
      <c r="D361" s="34">
        <v>3870.4</v>
      </c>
      <c r="E361" s="38"/>
    </row>
    <row r="362" spans="1:5" x14ac:dyDescent="0.2">
      <c r="A362" s="15">
        <v>35217</v>
      </c>
      <c r="B362" s="33">
        <v>2900.6</v>
      </c>
      <c r="C362" s="33">
        <v>780.1</v>
      </c>
      <c r="D362" s="34">
        <v>3680.7</v>
      </c>
      <c r="E362" s="38"/>
    </row>
    <row r="363" spans="1:5" x14ac:dyDescent="0.2">
      <c r="A363" s="15">
        <v>35186</v>
      </c>
      <c r="B363" s="33">
        <v>2799.3</v>
      </c>
      <c r="C363" s="33">
        <v>790</v>
      </c>
      <c r="D363" s="34">
        <v>3589.3</v>
      </c>
      <c r="E363" s="38"/>
    </row>
    <row r="364" spans="1:5" x14ac:dyDescent="0.2">
      <c r="A364" s="15">
        <v>35156</v>
      </c>
      <c r="B364" s="33">
        <v>2511</v>
      </c>
      <c r="C364" s="33">
        <v>760.1</v>
      </c>
      <c r="D364" s="34">
        <v>3271.1</v>
      </c>
      <c r="E364" s="38"/>
    </row>
    <row r="365" spans="1:5" x14ac:dyDescent="0.2">
      <c r="A365" s="15">
        <v>35125</v>
      </c>
      <c r="B365" s="33">
        <v>2531.4</v>
      </c>
      <c r="C365" s="33">
        <v>724</v>
      </c>
      <c r="D365" s="34">
        <v>3255.4</v>
      </c>
      <c r="E365" s="38"/>
    </row>
    <row r="366" spans="1:5" x14ac:dyDescent="0.2">
      <c r="A366" s="15">
        <v>35096</v>
      </c>
      <c r="B366" s="33">
        <v>2548.3000000000002</v>
      </c>
      <c r="C366" s="33">
        <v>792</v>
      </c>
      <c r="D366" s="34">
        <v>3340.3</v>
      </c>
      <c r="E366" s="38"/>
    </row>
    <row r="367" spans="1:5" x14ac:dyDescent="0.2">
      <c r="A367" s="15">
        <v>35065</v>
      </c>
      <c r="B367" s="33">
        <v>2644.9</v>
      </c>
      <c r="C367" s="33">
        <v>1217.5</v>
      </c>
      <c r="D367" s="34">
        <v>3862.4</v>
      </c>
      <c r="E367" s="38"/>
    </row>
    <row r="368" spans="1:5" x14ac:dyDescent="0.2">
      <c r="A368" s="6"/>
      <c r="B368" s="3"/>
      <c r="C368" s="3"/>
      <c r="D368" s="4"/>
    </row>
    <row r="369" spans="1:4" x14ac:dyDescent="0.2">
      <c r="A369" s="36" t="s">
        <v>7</v>
      </c>
      <c r="B369" s="7"/>
      <c r="C369" s="7"/>
      <c r="D369" s="8"/>
    </row>
    <row r="370" spans="1:4" x14ac:dyDescent="0.2">
      <c r="A370" s="5" t="s">
        <v>8</v>
      </c>
      <c r="B370" s="7"/>
      <c r="C370" s="7"/>
      <c r="D370" s="8"/>
    </row>
    <row r="371" spans="1:4" x14ac:dyDescent="0.2">
      <c r="B371" s="22"/>
      <c r="C371" s="22"/>
      <c r="D371" s="23"/>
    </row>
    <row r="372" spans="1:4" x14ac:dyDescent="0.2">
      <c r="B372" s="22"/>
      <c r="C372" s="22"/>
      <c r="D372" s="23"/>
    </row>
    <row r="373" spans="1:4" x14ac:dyDescent="0.2">
      <c r="B373" s="22"/>
      <c r="C373" s="22"/>
      <c r="D373" s="23"/>
    </row>
    <row r="374" spans="1:4" x14ac:dyDescent="0.2">
      <c r="B374" s="22"/>
      <c r="C374" s="22"/>
      <c r="D374" s="23"/>
    </row>
    <row r="375" spans="1:4" x14ac:dyDescent="0.2">
      <c r="B375" s="22"/>
      <c r="C375" s="22"/>
      <c r="D375" s="23"/>
    </row>
    <row r="376" spans="1:4" x14ac:dyDescent="0.2">
      <c r="B376" s="22"/>
      <c r="C376" s="22"/>
      <c r="D376" s="23"/>
    </row>
    <row r="377" spans="1:4" x14ac:dyDescent="0.2">
      <c r="B377" s="22"/>
      <c r="C377" s="22"/>
      <c r="D377" s="23"/>
    </row>
    <row r="378" spans="1:4" x14ac:dyDescent="0.2">
      <c r="B378" s="22"/>
      <c r="C378" s="22"/>
      <c r="D378" s="23"/>
    </row>
    <row r="379" spans="1:4" x14ac:dyDescent="0.2">
      <c r="B379" s="22"/>
      <c r="C379" s="22"/>
      <c r="D379" s="23"/>
    </row>
    <row r="380" spans="1:4" x14ac:dyDescent="0.2">
      <c r="B380" s="22"/>
      <c r="C380" s="22"/>
      <c r="D380" s="23"/>
    </row>
    <row r="381" spans="1:4" x14ac:dyDescent="0.2">
      <c r="B381" s="22"/>
      <c r="C381" s="22"/>
      <c r="D381" s="23"/>
    </row>
    <row r="382" spans="1:4" x14ac:dyDescent="0.2">
      <c r="B382" s="22"/>
      <c r="C382" s="22"/>
      <c r="D382" s="23"/>
    </row>
    <row r="383" spans="1:4" x14ac:dyDescent="0.2">
      <c r="B383" s="22"/>
      <c r="C383" s="22"/>
      <c r="D383" s="23"/>
    </row>
    <row r="384" spans="1:4" x14ac:dyDescent="0.2">
      <c r="B384" s="22"/>
      <c r="C384" s="22"/>
      <c r="D384" s="23"/>
    </row>
    <row r="385" spans="2:4" x14ac:dyDescent="0.2">
      <c r="B385" s="22"/>
      <c r="C385" s="22"/>
      <c r="D385" s="23"/>
    </row>
    <row r="386" spans="2:4" x14ac:dyDescent="0.2">
      <c r="B386" s="22"/>
      <c r="C386" s="22"/>
      <c r="D386" s="23"/>
    </row>
    <row r="387" spans="2:4" x14ac:dyDescent="0.2">
      <c r="B387" s="22"/>
      <c r="C387" s="22"/>
      <c r="D387" s="23"/>
    </row>
    <row r="388" spans="2:4" x14ac:dyDescent="0.2">
      <c r="B388" s="22"/>
      <c r="C388" s="22"/>
      <c r="D388" s="23"/>
    </row>
    <row r="389" spans="2:4" x14ac:dyDescent="0.2">
      <c r="B389" s="22"/>
      <c r="C389" s="22"/>
      <c r="D389" s="23"/>
    </row>
    <row r="390" spans="2:4" x14ac:dyDescent="0.2">
      <c r="B390" s="22"/>
      <c r="C390" s="22"/>
      <c r="D390" s="23"/>
    </row>
    <row r="391" spans="2:4" x14ac:dyDescent="0.2">
      <c r="B391" s="22"/>
      <c r="C391" s="22"/>
      <c r="D391" s="23"/>
    </row>
    <row r="392" spans="2:4" x14ac:dyDescent="0.2">
      <c r="B392" s="22"/>
      <c r="C392" s="22"/>
      <c r="D392" s="23"/>
    </row>
    <row r="393" spans="2:4" x14ac:dyDescent="0.2">
      <c r="B393" s="22"/>
      <c r="C393" s="22"/>
      <c r="D393" s="23"/>
    </row>
    <row r="394" spans="2:4" x14ac:dyDescent="0.2">
      <c r="B394" s="22"/>
      <c r="C394" s="22"/>
      <c r="D394" s="23"/>
    </row>
    <row r="395" spans="2:4" x14ac:dyDescent="0.2">
      <c r="B395" s="22"/>
      <c r="C395" s="22"/>
      <c r="D395" s="23"/>
    </row>
    <row r="396" spans="2:4" x14ac:dyDescent="0.2">
      <c r="B396" s="22"/>
      <c r="C396" s="22"/>
      <c r="D396" s="23"/>
    </row>
    <row r="397" spans="2:4" x14ac:dyDescent="0.2">
      <c r="B397" s="22"/>
      <c r="C397" s="22"/>
      <c r="D397" s="23"/>
    </row>
    <row r="398" spans="2:4" x14ac:dyDescent="0.2">
      <c r="B398" s="22"/>
      <c r="C398" s="22"/>
      <c r="D398" s="23"/>
    </row>
    <row r="399" spans="2:4" x14ac:dyDescent="0.2">
      <c r="B399" s="22"/>
      <c r="C399" s="22"/>
      <c r="D399" s="23"/>
    </row>
    <row r="400" spans="2:4" x14ac:dyDescent="0.2">
      <c r="B400" s="22"/>
      <c r="C400" s="22"/>
      <c r="D400" s="23"/>
    </row>
    <row r="401" spans="2:4" x14ac:dyDescent="0.2">
      <c r="B401" s="22"/>
      <c r="C401" s="22"/>
      <c r="D401" s="23"/>
    </row>
    <row r="402" spans="2:4" x14ac:dyDescent="0.2">
      <c r="B402" s="22"/>
      <c r="C402" s="22"/>
      <c r="D402" s="23"/>
    </row>
    <row r="403" spans="2:4" x14ac:dyDescent="0.2">
      <c r="B403" s="22"/>
      <c r="C403" s="22"/>
      <c r="D403" s="23"/>
    </row>
    <row r="404" spans="2:4" x14ac:dyDescent="0.2">
      <c r="B404" s="22"/>
      <c r="C404" s="22"/>
      <c r="D404" s="23"/>
    </row>
    <row r="405" spans="2:4" x14ac:dyDescent="0.2">
      <c r="B405" s="22"/>
      <c r="C405" s="22"/>
      <c r="D405" s="23"/>
    </row>
    <row r="406" spans="2:4" x14ac:dyDescent="0.2">
      <c r="B406" s="22"/>
      <c r="C406" s="22"/>
      <c r="D406" s="23"/>
    </row>
    <row r="407" spans="2:4" x14ac:dyDescent="0.2">
      <c r="B407" s="22"/>
      <c r="C407" s="22"/>
      <c r="D407" s="23"/>
    </row>
    <row r="408" spans="2:4" x14ac:dyDescent="0.2">
      <c r="B408" s="22"/>
      <c r="C408" s="22"/>
      <c r="D408" s="23"/>
    </row>
    <row r="409" spans="2:4" x14ac:dyDescent="0.2">
      <c r="B409" s="22"/>
      <c r="C409" s="22"/>
      <c r="D409" s="23"/>
    </row>
    <row r="410" spans="2:4" x14ac:dyDescent="0.2">
      <c r="B410" s="22"/>
      <c r="C410" s="22"/>
      <c r="D410" s="23"/>
    </row>
    <row r="411" spans="2:4" x14ac:dyDescent="0.2">
      <c r="B411" s="22"/>
      <c r="C411" s="22"/>
      <c r="D411" s="23"/>
    </row>
    <row r="412" spans="2:4" x14ac:dyDescent="0.2">
      <c r="B412" s="22"/>
      <c r="C412" s="22"/>
      <c r="D412" s="23"/>
    </row>
    <row r="413" spans="2:4" x14ac:dyDescent="0.2">
      <c r="B413" s="22"/>
      <c r="C413" s="22"/>
      <c r="D413" s="23"/>
    </row>
    <row r="414" spans="2:4" x14ac:dyDescent="0.2">
      <c r="B414" s="22"/>
      <c r="C414" s="22"/>
      <c r="D414" s="23"/>
    </row>
    <row r="415" spans="2:4" x14ac:dyDescent="0.2">
      <c r="B415" s="22"/>
      <c r="C415" s="22"/>
      <c r="D415" s="23"/>
    </row>
    <row r="416" spans="2:4" x14ac:dyDescent="0.2">
      <c r="B416" s="22"/>
      <c r="C416" s="22"/>
      <c r="D416" s="23"/>
    </row>
    <row r="417" spans="2:4" x14ac:dyDescent="0.2">
      <c r="B417" s="22"/>
      <c r="C417" s="22"/>
      <c r="D417" s="23"/>
    </row>
    <row r="418" spans="2:4" x14ac:dyDescent="0.2">
      <c r="B418" s="22"/>
      <c r="C418" s="22"/>
      <c r="D418" s="23"/>
    </row>
    <row r="419" spans="2:4" x14ac:dyDescent="0.2">
      <c r="B419" s="22"/>
      <c r="C419" s="22"/>
      <c r="D419" s="23"/>
    </row>
    <row r="420" spans="2:4" x14ac:dyDescent="0.2">
      <c r="B420" s="22"/>
      <c r="C420" s="22"/>
      <c r="D420" s="23"/>
    </row>
    <row r="421" spans="2:4" x14ac:dyDescent="0.2">
      <c r="B421" s="22"/>
      <c r="C421" s="22"/>
      <c r="D421" s="23"/>
    </row>
    <row r="422" spans="2:4" x14ac:dyDescent="0.2">
      <c r="B422" s="22"/>
      <c r="C422" s="22"/>
      <c r="D422" s="23"/>
    </row>
    <row r="423" spans="2:4" x14ac:dyDescent="0.2">
      <c r="B423" s="22"/>
      <c r="C423" s="22"/>
      <c r="D423" s="23"/>
    </row>
    <row r="424" spans="2:4" x14ac:dyDescent="0.2">
      <c r="B424" s="22"/>
      <c r="C424" s="22"/>
      <c r="D424" s="23"/>
    </row>
    <row r="425" spans="2:4" x14ac:dyDescent="0.2">
      <c r="B425" s="22"/>
      <c r="C425" s="22"/>
      <c r="D425" s="23"/>
    </row>
    <row r="426" spans="2:4" x14ac:dyDescent="0.2">
      <c r="B426" s="22"/>
      <c r="C426" s="22"/>
      <c r="D426" s="23"/>
    </row>
    <row r="427" spans="2:4" x14ac:dyDescent="0.2">
      <c r="B427" s="22"/>
      <c r="C427" s="22"/>
      <c r="D427" s="23"/>
    </row>
    <row r="428" spans="2:4" x14ac:dyDescent="0.2">
      <c r="B428" s="22"/>
      <c r="C428" s="22"/>
      <c r="D428" s="23"/>
    </row>
    <row r="429" spans="2:4" x14ac:dyDescent="0.2">
      <c r="B429" s="22"/>
      <c r="C429" s="22"/>
      <c r="D429" s="23"/>
    </row>
    <row r="430" spans="2:4" x14ac:dyDescent="0.2">
      <c r="B430" s="22"/>
      <c r="C430" s="22"/>
      <c r="D430" s="23"/>
    </row>
    <row r="431" spans="2:4" x14ac:dyDescent="0.2">
      <c r="B431" s="22"/>
      <c r="C431" s="22"/>
      <c r="D431" s="23"/>
    </row>
    <row r="432" spans="2:4" x14ac:dyDescent="0.2">
      <c r="B432" s="22"/>
      <c r="C432" s="22"/>
      <c r="D432" s="23"/>
    </row>
    <row r="433" spans="2:4" x14ac:dyDescent="0.2">
      <c r="B433" s="22"/>
      <c r="C433" s="22"/>
      <c r="D433" s="23"/>
    </row>
    <row r="434" spans="2:4" x14ac:dyDescent="0.2">
      <c r="B434" s="22"/>
      <c r="C434" s="22"/>
      <c r="D434" s="23"/>
    </row>
    <row r="435" spans="2:4" x14ac:dyDescent="0.2">
      <c r="B435" s="22"/>
      <c r="C435" s="22"/>
      <c r="D435" s="23"/>
    </row>
    <row r="436" spans="2:4" x14ac:dyDescent="0.2">
      <c r="B436" s="22"/>
      <c r="C436" s="22"/>
      <c r="D436" s="23"/>
    </row>
    <row r="437" spans="2:4" x14ac:dyDescent="0.2">
      <c r="B437" s="22"/>
      <c r="C437" s="22"/>
      <c r="D437" s="23"/>
    </row>
    <row r="438" spans="2:4" x14ac:dyDescent="0.2">
      <c r="B438" s="22"/>
      <c r="C438" s="22"/>
      <c r="D438" s="23"/>
    </row>
    <row r="439" spans="2:4" x14ac:dyDescent="0.2">
      <c r="B439" s="22"/>
      <c r="C439" s="22"/>
      <c r="D439" s="23"/>
    </row>
    <row r="440" spans="2:4" x14ac:dyDescent="0.2">
      <c r="B440" s="22"/>
      <c r="C440" s="22"/>
      <c r="D440" s="23"/>
    </row>
    <row r="441" spans="2:4" x14ac:dyDescent="0.2">
      <c r="B441" s="22"/>
      <c r="C441" s="22"/>
      <c r="D441" s="23"/>
    </row>
    <row r="442" spans="2:4" x14ac:dyDescent="0.2">
      <c r="B442" s="22"/>
      <c r="C442" s="22"/>
      <c r="D442" s="23"/>
    </row>
    <row r="443" spans="2:4" x14ac:dyDescent="0.2">
      <c r="B443" s="22"/>
      <c r="C443" s="22"/>
      <c r="D443" s="23"/>
    </row>
    <row r="444" spans="2:4" x14ac:dyDescent="0.2">
      <c r="B444" s="22"/>
      <c r="C444" s="22"/>
      <c r="D444" s="23"/>
    </row>
    <row r="445" spans="2:4" x14ac:dyDescent="0.2">
      <c r="B445" s="22"/>
      <c r="C445" s="22"/>
      <c r="D445" s="23"/>
    </row>
    <row r="446" spans="2:4" x14ac:dyDescent="0.2">
      <c r="B446" s="22"/>
      <c r="C446" s="22"/>
      <c r="D446" s="23"/>
    </row>
    <row r="447" spans="2:4" x14ac:dyDescent="0.2">
      <c r="B447" s="22"/>
      <c r="C447" s="22"/>
      <c r="D447" s="23"/>
    </row>
    <row r="448" spans="2:4" x14ac:dyDescent="0.2">
      <c r="B448" s="22"/>
      <c r="C448" s="22"/>
      <c r="D448" s="23"/>
    </row>
    <row r="449" spans="2:4" x14ac:dyDescent="0.2">
      <c r="B449" s="22"/>
      <c r="C449" s="22"/>
      <c r="D449" s="23"/>
    </row>
    <row r="450" spans="2:4" x14ac:dyDescent="0.2">
      <c r="B450" s="22"/>
      <c r="C450" s="22"/>
      <c r="D450" s="23"/>
    </row>
    <row r="451" spans="2:4" x14ac:dyDescent="0.2">
      <c r="B451" s="22"/>
      <c r="C451" s="22"/>
      <c r="D451" s="23"/>
    </row>
    <row r="452" spans="2:4" x14ac:dyDescent="0.2">
      <c r="B452" s="22"/>
      <c r="C452" s="22"/>
      <c r="D452" s="23"/>
    </row>
    <row r="453" spans="2:4" x14ac:dyDescent="0.2">
      <c r="B453" s="22"/>
      <c r="C453" s="22"/>
      <c r="D453" s="23"/>
    </row>
    <row r="454" spans="2:4" x14ac:dyDescent="0.2">
      <c r="B454" s="22"/>
      <c r="C454" s="22"/>
      <c r="D454" s="23"/>
    </row>
    <row r="455" spans="2:4" x14ac:dyDescent="0.2">
      <c r="B455" s="22"/>
      <c r="C455" s="22"/>
      <c r="D455" s="23"/>
    </row>
    <row r="456" spans="2:4" x14ac:dyDescent="0.2">
      <c r="B456" s="22"/>
      <c r="C456" s="22"/>
      <c r="D456" s="23"/>
    </row>
    <row r="457" spans="2:4" x14ac:dyDescent="0.2">
      <c r="B457" s="22"/>
      <c r="C457" s="22"/>
      <c r="D457" s="23"/>
    </row>
    <row r="458" spans="2:4" x14ac:dyDescent="0.2">
      <c r="B458" s="22"/>
      <c r="C458" s="22"/>
      <c r="D458" s="23"/>
    </row>
    <row r="459" spans="2:4" x14ac:dyDescent="0.2">
      <c r="B459" s="22"/>
      <c r="C459" s="22"/>
      <c r="D459" s="23"/>
    </row>
    <row r="460" spans="2:4" x14ac:dyDescent="0.2">
      <c r="B460" s="22"/>
      <c r="C460" s="22"/>
      <c r="D460" s="23"/>
    </row>
    <row r="461" spans="2:4" x14ac:dyDescent="0.2">
      <c r="B461" s="22"/>
      <c r="C461" s="22"/>
      <c r="D461" s="23"/>
    </row>
    <row r="462" spans="2:4" x14ac:dyDescent="0.2">
      <c r="B462" s="22"/>
      <c r="C462" s="22"/>
      <c r="D462" s="23"/>
    </row>
    <row r="463" spans="2:4" x14ac:dyDescent="0.2">
      <c r="B463" s="22"/>
      <c r="C463" s="22"/>
      <c r="D463" s="23"/>
    </row>
    <row r="464" spans="2:4" x14ac:dyDescent="0.2">
      <c r="B464" s="22"/>
      <c r="C464" s="22"/>
      <c r="D464" s="23"/>
    </row>
    <row r="465" spans="2:4" x14ac:dyDescent="0.2">
      <c r="B465" s="22"/>
      <c r="C465" s="22"/>
      <c r="D465" s="23"/>
    </row>
    <row r="466" spans="2:4" x14ac:dyDescent="0.2">
      <c r="B466" s="22"/>
      <c r="C466" s="22"/>
      <c r="D466" s="23"/>
    </row>
    <row r="467" spans="2:4" x14ac:dyDescent="0.2">
      <c r="B467" s="22"/>
      <c r="C467" s="22"/>
      <c r="D467" s="23"/>
    </row>
    <row r="468" spans="2:4" x14ac:dyDescent="0.2">
      <c r="B468" s="22"/>
      <c r="C468" s="22"/>
      <c r="D468" s="23"/>
    </row>
    <row r="469" spans="2:4" x14ac:dyDescent="0.2">
      <c r="B469" s="22"/>
      <c r="C469" s="22"/>
      <c r="D469" s="23"/>
    </row>
    <row r="470" spans="2:4" x14ac:dyDescent="0.2">
      <c r="B470" s="22"/>
      <c r="C470" s="22"/>
      <c r="D470" s="23"/>
    </row>
    <row r="471" spans="2:4" x14ac:dyDescent="0.2">
      <c r="B471" s="22"/>
      <c r="C471" s="22"/>
      <c r="D471" s="23"/>
    </row>
    <row r="472" spans="2:4" x14ac:dyDescent="0.2">
      <c r="B472" s="22"/>
      <c r="C472" s="22"/>
      <c r="D472" s="23"/>
    </row>
    <row r="473" spans="2:4" x14ac:dyDescent="0.2">
      <c r="B473" s="22"/>
      <c r="C473" s="22"/>
      <c r="D473" s="23"/>
    </row>
    <row r="474" spans="2:4" x14ac:dyDescent="0.2">
      <c r="B474" s="22"/>
      <c r="C474" s="22"/>
      <c r="D474" s="23"/>
    </row>
    <row r="475" spans="2:4" x14ac:dyDescent="0.2">
      <c r="B475" s="22"/>
      <c r="C475" s="22"/>
      <c r="D475" s="23"/>
    </row>
    <row r="476" spans="2:4" x14ac:dyDescent="0.2">
      <c r="B476" s="22"/>
      <c r="C476" s="22"/>
      <c r="D476" s="23"/>
    </row>
    <row r="477" spans="2:4" x14ac:dyDescent="0.2">
      <c r="B477" s="22"/>
      <c r="C477" s="22"/>
      <c r="D477" s="23"/>
    </row>
    <row r="478" spans="2:4" x14ac:dyDescent="0.2">
      <c r="B478" s="22"/>
      <c r="C478" s="22"/>
      <c r="D478" s="23"/>
    </row>
    <row r="479" spans="2:4" x14ac:dyDescent="0.2">
      <c r="B479" s="22"/>
      <c r="C479" s="22"/>
      <c r="D479" s="23"/>
    </row>
    <row r="480" spans="2:4" x14ac:dyDescent="0.2">
      <c r="B480" s="22"/>
      <c r="C480" s="22"/>
      <c r="D480" s="23"/>
    </row>
    <row r="481" spans="2:4" x14ac:dyDescent="0.2">
      <c r="B481" s="22"/>
      <c r="C481" s="22"/>
      <c r="D481" s="23"/>
    </row>
    <row r="482" spans="2:4" x14ac:dyDescent="0.2">
      <c r="B482" s="22"/>
      <c r="C482" s="22"/>
      <c r="D482" s="23"/>
    </row>
    <row r="483" spans="2:4" x14ac:dyDescent="0.2">
      <c r="B483" s="22"/>
      <c r="C483" s="22"/>
      <c r="D483" s="23"/>
    </row>
    <row r="484" spans="2:4" x14ac:dyDescent="0.2">
      <c r="B484" s="22"/>
      <c r="C484" s="22"/>
      <c r="D484" s="23"/>
    </row>
    <row r="485" spans="2:4" x14ac:dyDescent="0.2">
      <c r="B485" s="22"/>
      <c r="C485" s="22"/>
      <c r="D485" s="23"/>
    </row>
    <row r="486" spans="2:4" x14ac:dyDescent="0.2">
      <c r="B486" s="22"/>
      <c r="C486" s="22"/>
      <c r="D486" s="23"/>
    </row>
    <row r="487" spans="2:4" x14ac:dyDescent="0.2">
      <c r="B487" s="22"/>
      <c r="C487" s="22"/>
      <c r="D487" s="23"/>
    </row>
    <row r="488" spans="2:4" x14ac:dyDescent="0.2">
      <c r="B488" s="22"/>
      <c r="C488" s="22"/>
      <c r="D488" s="23"/>
    </row>
    <row r="489" spans="2:4" x14ac:dyDescent="0.2">
      <c r="B489" s="22"/>
      <c r="C489" s="22"/>
      <c r="D489" s="23"/>
    </row>
    <row r="490" spans="2:4" x14ac:dyDescent="0.2">
      <c r="B490" s="22"/>
      <c r="C490" s="22"/>
      <c r="D490" s="23"/>
    </row>
    <row r="491" spans="2:4" x14ac:dyDescent="0.2">
      <c r="B491" s="22"/>
      <c r="C491" s="22"/>
      <c r="D491" s="23"/>
    </row>
    <row r="492" spans="2:4" x14ac:dyDescent="0.2">
      <c r="B492" s="22"/>
      <c r="C492" s="22"/>
      <c r="D492" s="23"/>
    </row>
    <row r="493" spans="2:4" x14ac:dyDescent="0.2">
      <c r="B493" s="22"/>
      <c r="C493" s="22"/>
      <c r="D493" s="23"/>
    </row>
    <row r="494" spans="2:4" x14ac:dyDescent="0.2">
      <c r="B494" s="22"/>
      <c r="C494" s="22"/>
      <c r="D494" s="23"/>
    </row>
    <row r="495" spans="2:4" x14ac:dyDescent="0.2">
      <c r="B495" s="22"/>
      <c r="C495" s="22"/>
      <c r="D495" s="23"/>
    </row>
    <row r="496" spans="2:4" x14ac:dyDescent="0.2">
      <c r="B496" s="22"/>
      <c r="C496" s="22"/>
      <c r="D496" s="23"/>
    </row>
    <row r="497" spans="2:4" x14ac:dyDescent="0.2">
      <c r="B497" s="22"/>
      <c r="C497" s="22"/>
      <c r="D497" s="23"/>
    </row>
    <row r="498" spans="2:4" x14ac:dyDescent="0.2">
      <c r="B498" s="22"/>
      <c r="C498" s="22"/>
      <c r="D498" s="23"/>
    </row>
    <row r="499" spans="2:4" x14ac:dyDescent="0.2">
      <c r="B499" s="22"/>
      <c r="C499" s="22"/>
      <c r="D499" s="23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1.2.1</vt:lpstr>
    </vt:vector>
  </TitlesOfParts>
  <Manager/>
  <Company>BlueDeep 2010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Martina Lapebie</cp:lastModifiedBy>
  <cp:revision/>
  <dcterms:created xsi:type="dcterms:W3CDTF">2014-11-20T23:07:45Z</dcterms:created>
  <dcterms:modified xsi:type="dcterms:W3CDTF">2026-04-20T18:48:58Z</dcterms:modified>
  <cp:category/>
  <cp:contentStatus/>
</cp:coreProperties>
</file>