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7620"/>
  </bookViews>
  <sheets>
    <sheet name="Sheet3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" l="1"/>
  <c r="D33" i="3" l="1"/>
  <c r="D36" i="3"/>
  <c r="D37" i="3" s="1"/>
  <c r="D38" i="3" s="1"/>
  <c r="D39" i="3" s="1"/>
  <c r="D34" i="3" l="1"/>
</calcChain>
</file>

<file path=xl/sharedStrings.xml><?xml version="1.0" encoding="utf-8"?>
<sst xmlns="http://schemas.openxmlformats.org/spreadsheetml/2006/main" count="88" uniqueCount="88">
  <si>
    <t>Evolución de Ajuste por Gran Invalidez</t>
  </si>
  <si>
    <t>PERÍODO</t>
  </si>
  <si>
    <t>NORMATIVA</t>
  </si>
  <si>
    <t>AJUSTE</t>
  </si>
  <si>
    <t>PRESTACIÓN</t>
  </si>
  <si>
    <t>Nov. 09</t>
  </si>
  <si>
    <t>Resolución ANSES 65/2009</t>
  </si>
  <si>
    <t>$  2.000,00</t>
  </si>
  <si>
    <t>Mar. 10</t>
  </si>
  <si>
    <t>Resolución ANSES 130/2010</t>
  </si>
  <si>
    <t>  8,21%</t>
  </si>
  <si>
    <t>Sep. 10</t>
  </si>
  <si>
    <t>Resolución ANSES 651/2010</t>
  </si>
  <si>
    <t>Mar. 11</t>
  </si>
  <si>
    <t>Resolución ANSES 58/2011</t>
  </si>
  <si>
    <t>Sep. 11</t>
  </si>
  <si>
    <t>Resolución ANSES 448/2011</t>
  </si>
  <si>
    <t>Mar. 12</t>
  </si>
  <si>
    <t>Resolución ANSES 47/2012</t>
  </si>
  <si>
    <t>Sep. 12</t>
  </si>
  <si>
    <t>Resolución ANSES 327/2012</t>
  </si>
  <si>
    <t>Mar. 13</t>
  </si>
  <si>
    <t>Resolución ANSES 30/2013</t>
  </si>
  <si>
    <t>Sep. 13</t>
  </si>
  <si>
    <t>Resolución ANSES 266/2013</t>
  </si>
  <si>
    <t>Mar. 14</t>
  </si>
  <si>
    <t>Resolución ANSES 27/2014</t>
  </si>
  <si>
    <t>Sep. 14</t>
  </si>
  <si>
    <t>Resolución ANSES 449/2014</t>
  </si>
  <si>
    <t>Mar. 15</t>
  </si>
  <si>
    <t>Resolución ANSES 44/2015</t>
  </si>
  <si>
    <t>Sep. 15</t>
  </si>
  <si>
    <t>Resolución ANSES 396/2015</t>
  </si>
  <si>
    <t>Mar. 16</t>
  </si>
  <si>
    <t>Resolución ANSES 28/2016</t>
  </si>
  <si>
    <t>Sep. 16</t>
  </si>
  <si>
    <t>Resolución ANSES 298/2016</t>
  </si>
  <si>
    <t>Mar. 17</t>
  </si>
  <si>
    <t>Resolución ANSES 34-E 2017</t>
  </si>
  <si>
    <t>Sep. 17</t>
  </si>
  <si>
    <t>Resolución ANSES 176-E 2017</t>
  </si>
  <si>
    <t>Mar. 18</t>
  </si>
  <si>
    <t>Resolución ANSES 28/2018</t>
  </si>
  <si>
    <t>  5,71%</t>
  </si>
  <si>
    <t>Jun. 18</t>
  </si>
  <si>
    <t>Resolución ANSES 88/2018</t>
  </si>
  <si>
    <t>Sep. 18</t>
  </si>
  <si>
    <t>Resolución ANSES 128/2018</t>
  </si>
  <si>
    <t>Dic. 18</t>
  </si>
  <si>
    <t>Resolución ANSES 242/2018</t>
  </si>
  <si>
    <t>Mar. 19</t>
  </si>
  <si>
    <t>Resolución ANSES 75/2019</t>
  </si>
  <si>
    <t>Jun. 19</t>
  </si>
  <si>
    <t>Resolución ANSES 140/2019</t>
  </si>
  <si>
    <t>Sep. 19</t>
  </si>
  <si>
    <t>Resolución ANSES 201/2019</t>
  </si>
  <si>
    <t>Dic. 19</t>
  </si>
  <si>
    <t>Resolución ANSES 284/2019</t>
  </si>
  <si>
    <t>Mar. 20</t>
  </si>
  <si>
    <t>Resolución SRT 52/2020</t>
  </si>
  <si>
    <t>Jun. 20</t>
  </si>
  <si>
    <t>Disposición SRT 4/2020</t>
  </si>
  <si>
    <t>Sep. 20</t>
  </si>
  <si>
    <t>Decreto 692/2020</t>
  </si>
  <si>
    <t>Dic. 20</t>
  </si>
  <si>
    <t>Decreto 899/2020</t>
  </si>
  <si>
    <t>Mar. 21</t>
  </si>
  <si>
    <t>Resolución ANSES 48/2021</t>
  </si>
  <si>
    <t>Jun. 21</t>
  </si>
  <si>
    <t>Resolución ANSES 105/2021</t>
  </si>
  <si>
    <t>Sep. 21</t>
  </si>
  <si>
    <t>Resolución ANSES 171/2021</t>
  </si>
  <si>
    <t>Dic. 21</t>
  </si>
  <si>
    <t>Resolución ANSES 243/2021</t>
  </si>
  <si>
    <t>Mar. 22</t>
  </si>
  <si>
    <t>Resolución ANSES 26/2022</t>
  </si>
  <si>
    <t>Jun. 22</t>
  </si>
  <si>
    <t>Resolución ANSES 128/2022</t>
  </si>
  <si>
    <t>Sep. 22</t>
  </si>
  <si>
    <t>Resolución ANSES 180/2022</t>
  </si>
  <si>
    <t>Dic. 22</t>
  </si>
  <si>
    <t>Resolución ANSES 256/2022</t>
  </si>
  <si>
    <t>Resolución ANSES 27/2023</t>
  </si>
  <si>
    <t>$           135.892,57</t>
  </si>
  <si>
    <t>Resolución ANSES 109/2023</t>
  </si>
  <si>
    <t>Jun.23</t>
  </si>
  <si>
    <t>Mar.23</t>
  </si>
  <si>
    <t>$          164.321,30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</si>
</sst>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.00_-;\-&quot;$&quot;\ * #,##0.00_-;_-&quot;$&quot;\ * &quot;-&quot;??_-;_-@_-"/>
    <numFmt numFmtId="165" formatCode="_ &quot;$&quot;\ * #,##0.00_ ;_ &quot;$&quot;\ * \-#,##0.00_ ;_ &quot;$&quot;\ * &quot;-&quot;??_ ;_ @_ "/>
    <numFmt numFmtId="166" formatCode="0.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3" xfId="1" applyFont="1" applyBorder="1"/>
    <xf numFmtId="10" fontId="0" fillId="0" borderId="2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/>
    <xf numFmtId="165" fontId="0" fillId="0" borderId="0" xfId="0" applyNumberFormat="1"/>
    <xf numFmtId="166" fontId="0" fillId="0" borderId="0" xfId="0" applyNumberFormat="1"/>
    <xf numFmtId="164" fontId="0" fillId="0" borderId="0" xfId="0" applyNumberForma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10" fontId="0" fillId="0" borderId="11" xfId="2" applyNumberFormat="1" applyFont="1" applyBorder="1" applyAlignment="1">
      <alignment horizontal="center"/>
    </xf>
    <xf numFmtId="165" fontId="0" fillId="0" borderId="12" xfId="1" applyFont="1" applyBorder="1"/>
    <xf numFmtId="0" fontId="0" fillId="0" borderId="0" xfId="0" applyBorder="1" applyAlignment="1">
      <alignment horizontal="left"/>
    </xf>
    <xf numFmtId="10" fontId="0" fillId="0" borderId="0" xfId="2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4" xfId="1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0" fontId="0" fillId="0" borderId="0" xfId="0" applyNumberFormat="1" applyFont="1" applyBorder="1" applyAlignment="1">
      <alignment horizontal="center"/>
    </xf>
    <xf numFmtId="0" fontId="0" fillId="0" borderId="15" xfId="0" applyFont="1" applyBorder="1"/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left"/>
    </xf>
    <xf numFmtId="10" fontId="0" fillId="0" borderId="18" xfId="0" applyNumberFormat="1" applyFont="1" applyBorder="1" applyAlignment="1">
      <alignment horizontal="center"/>
    </xf>
    <xf numFmtId="165" fontId="0" fillId="0" borderId="16" xfId="0" applyNumberFormat="1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2" workbookViewId="0">
      <selection activeCell="D42" sqref="D42"/>
    </sheetView>
  </sheetViews>
  <sheetFormatPr baseColWidth="10" defaultColWidth="8.85546875" defaultRowHeight="15" x14ac:dyDescent="0.25"/>
  <cols>
    <col min="1" max="1" width="16.140625" customWidth="1"/>
    <col min="2" max="2" width="27" bestFit="1" customWidth="1"/>
    <col min="3" max="3" width="16.140625" style="1" customWidth="1"/>
    <col min="4" max="4" width="16.140625" customWidth="1"/>
    <col min="5" max="5" width="12.42578125" bestFit="1" customWidth="1"/>
    <col min="6" max="6" width="11.42578125" bestFit="1" customWidth="1"/>
    <col min="9" max="9" width="9.28515625" customWidth="1"/>
    <col min="10" max="10" width="10.42578125" bestFit="1" customWidth="1"/>
  </cols>
  <sheetData>
    <row r="1" spans="1:4" x14ac:dyDescent="0.25">
      <c r="A1" s="2" t="s">
        <v>0</v>
      </c>
    </row>
    <row r="2" spans="1:4" thickBot="1" x14ac:dyDescent="0.35"/>
    <row r="3" spans="1:4" s="1" customFormat="1" ht="15.75" thickBot="1" x14ac:dyDescent="0.3">
      <c r="A3" s="8" t="s">
        <v>1</v>
      </c>
      <c r="B3" s="9" t="s">
        <v>2</v>
      </c>
      <c r="C3" s="9" t="s">
        <v>3</v>
      </c>
      <c r="D3" s="10" t="s">
        <v>4</v>
      </c>
    </row>
    <row r="4" spans="1:4" ht="15" customHeight="1" x14ac:dyDescent="0.25">
      <c r="A4" s="11" t="s">
        <v>5</v>
      </c>
      <c r="B4" s="12" t="s">
        <v>6</v>
      </c>
      <c r="C4" s="13" t="s">
        <v>7</v>
      </c>
      <c r="D4" s="14"/>
    </row>
    <row r="5" spans="1:4" x14ac:dyDescent="0.25">
      <c r="A5" s="5" t="s">
        <v>8</v>
      </c>
      <c r="B5" s="3" t="s">
        <v>9</v>
      </c>
      <c r="C5" s="4" t="s">
        <v>10</v>
      </c>
      <c r="D5" s="6">
        <v>2164.2000000000003</v>
      </c>
    </row>
    <row r="6" spans="1:4" ht="15" customHeight="1" x14ac:dyDescent="0.25">
      <c r="A6" s="5" t="s">
        <v>11</v>
      </c>
      <c r="B6" s="3" t="s">
        <v>12</v>
      </c>
      <c r="C6" s="7">
        <v>0.16900000000000001</v>
      </c>
      <c r="D6" s="6">
        <v>2529.9498000000003</v>
      </c>
    </row>
    <row r="7" spans="1:4" x14ac:dyDescent="0.25">
      <c r="A7" s="5" t="s">
        <v>13</v>
      </c>
      <c r="B7" s="3" t="s">
        <v>14</v>
      </c>
      <c r="C7" s="7">
        <v>0.17330000000000001</v>
      </c>
      <c r="D7" s="6">
        <v>2968.3901003400006</v>
      </c>
    </row>
    <row r="8" spans="1:4" ht="15" customHeight="1" x14ac:dyDescent="0.25">
      <c r="A8" s="5" t="s">
        <v>15</v>
      </c>
      <c r="B8" s="3" t="s">
        <v>16</v>
      </c>
      <c r="C8" s="7">
        <v>0.16819999999999999</v>
      </c>
      <c r="D8" s="6">
        <v>3467.6733152171882</v>
      </c>
    </row>
    <row r="9" spans="1:4" x14ac:dyDescent="0.25">
      <c r="A9" s="5" t="s">
        <v>17</v>
      </c>
      <c r="B9" s="3" t="s">
        <v>18</v>
      </c>
      <c r="C9" s="7">
        <v>0.1762</v>
      </c>
      <c r="D9" s="6">
        <v>4078.6773533584565</v>
      </c>
    </row>
    <row r="10" spans="1:4" ht="15" customHeight="1" x14ac:dyDescent="0.25">
      <c r="A10" s="5" t="s">
        <v>19</v>
      </c>
      <c r="B10" s="3" t="s">
        <v>20</v>
      </c>
      <c r="C10" s="7">
        <v>0.1142</v>
      </c>
      <c r="D10" s="6">
        <v>4544.4623071119922</v>
      </c>
    </row>
    <row r="11" spans="1:4" x14ac:dyDescent="0.25">
      <c r="A11" s="5" t="s">
        <v>21</v>
      </c>
      <c r="B11" s="3" t="s">
        <v>22</v>
      </c>
      <c r="C11" s="7">
        <v>0.15179999999999999</v>
      </c>
      <c r="D11" s="6">
        <v>5234.3116853315923</v>
      </c>
    </row>
    <row r="12" spans="1:4" ht="15" customHeight="1" x14ac:dyDescent="0.25">
      <c r="A12" s="5" t="s">
        <v>23</v>
      </c>
      <c r="B12" s="3" t="s">
        <v>24</v>
      </c>
      <c r="C12" s="7">
        <v>0.14410000000000001</v>
      </c>
      <c r="D12" s="6">
        <v>5988.575999187874</v>
      </c>
    </row>
    <row r="13" spans="1:4" x14ac:dyDescent="0.25">
      <c r="A13" s="5" t="s">
        <v>25</v>
      </c>
      <c r="B13" s="3" t="s">
        <v>26</v>
      </c>
      <c r="C13" s="7">
        <v>0.11310000000000001</v>
      </c>
      <c r="D13" s="6">
        <v>6665.8839446960228</v>
      </c>
    </row>
    <row r="14" spans="1:4" ht="15" customHeight="1" x14ac:dyDescent="0.25">
      <c r="A14" s="5" t="s">
        <v>27</v>
      </c>
      <c r="B14" s="3" t="s">
        <v>28</v>
      </c>
      <c r="C14" s="7">
        <v>0.1721</v>
      </c>
      <c r="D14" s="6">
        <v>7813.0825715782075</v>
      </c>
    </row>
    <row r="15" spans="1:4" x14ac:dyDescent="0.25">
      <c r="A15" s="5" t="s">
        <v>29</v>
      </c>
      <c r="B15" s="3" t="s">
        <v>30</v>
      </c>
      <c r="C15" s="7">
        <v>0.18260000000000001</v>
      </c>
      <c r="D15" s="6">
        <v>9239.7514491483889</v>
      </c>
    </row>
    <row r="16" spans="1:4" ht="15" customHeight="1" x14ac:dyDescent="0.25">
      <c r="A16" s="5" t="s">
        <v>31</v>
      </c>
      <c r="B16" s="3" t="s">
        <v>32</v>
      </c>
      <c r="C16" s="7">
        <v>0.1249</v>
      </c>
      <c r="D16" s="6">
        <v>10393.796405147023</v>
      </c>
    </row>
    <row r="17" spans="1:6" x14ac:dyDescent="0.25">
      <c r="A17" s="5" t="s">
        <v>33</v>
      </c>
      <c r="B17" s="3" t="s">
        <v>34</v>
      </c>
      <c r="C17" s="7">
        <v>0.1535</v>
      </c>
      <c r="D17" s="6">
        <v>11989.244153337091</v>
      </c>
    </row>
    <row r="18" spans="1:6" ht="15" customHeight="1" x14ac:dyDescent="0.25">
      <c r="A18" s="5" t="s">
        <v>35</v>
      </c>
      <c r="B18" s="3" t="s">
        <v>36</v>
      </c>
      <c r="C18" s="7">
        <v>0.1416</v>
      </c>
      <c r="D18" s="6">
        <v>13686.921125449622</v>
      </c>
    </row>
    <row r="19" spans="1:6" x14ac:dyDescent="0.25">
      <c r="A19" s="5" t="s">
        <v>37</v>
      </c>
      <c r="B19" s="3" t="s">
        <v>38</v>
      </c>
      <c r="C19" s="7">
        <v>0.12959999999999999</v>
      </c>
      <c r="D19" s="6">
        <v>15460.746103307893</v>
      </c>
    </row>
    <row r="20" spans="1:6" ht="15" customHeight="1" x14ac:dyDescent="0.25">
      <c r="A20" s="5" t="s">
        <v>39</v>
      </c>
      <c r="B20" s="3" t="s">
        <v>40</v>
      </c>
      <c r="C20" s="7">
        <v>0.13320000000000001</v>
      </c>
      <c r="D20" s="6">
        <v>17520.117484268503</v>
      </c>
    </row>
    <row r="21" spans="1:6" x14ac:dyDescent="0.25">
      <c r="A21" s="5" t="s">
        <v>41</v>
      </c>
      <c r="B21" s="3" t="s">
        <v>42</v>
      </c>
      <c r="C21" s="7" t="s">
        <v>43</v>
      </c>
      <c r="D21" s="6">
        <v>18520.516192620235</v>
      </c>
    </row>
    <row r="22" spans="1:6" ht="15" customHeight="1" x14ac:dyDescent="0.25">
      <c r="A22" s="5" t="s">
        <v>44</v>
      </c>
      <c r="B22" s="3" t="s">
        <v>45</v>
      </c>
      <c r="C22" s="7">
        <v>5.6899999999999999E-2</v>
      </c>
      <c r="D22" s="6">
        <v>19574.333563980326</v>
      </c>
    </row>
    <row r="23" spans="1:6" x14ac:dyDescent="0.25">
      <c r="A23" s="5" t="s">
        <v>46</v>
      </c>
      <c r="B23" s="3" t="s">
        <v>47</v>
      </c>
      <c r="C23" s="7">
        <v>6.6799999999999998E-2</v>
      </c>
      <c r="D23" s="6">
        <v>20881.899046054212</v>
      </c>
    </row>
    <row r="24" spans="1:6" ht="15" customHeight="1" x14ac:dyDescent="0.25">
      <c r="A24" s="5" t="s">
        <v>48</v>
      </c>
      <c r="B24" s="3" t="s">
        <v>49</v>
      </c>
      <c r="C24" s="7">
        <v>7.7799999999999994E-2</v>
      </c>
      <c r="D24" s="6">
        <v>22506.51079183723</v>
      </c>
    </row>
    <row r="25" spans="1:6" x14ac:dyDescent="0.25">
      <c r="A25" s="5" t="s">
        <v>50</v>
      </c>
      <c r="B25" s="3" t="s">
        <v>51</v>
      </c>
      <c r="C25" s="7">
        <v>0.1183</v>
      </c>
      <c r="D25" s="6">
        <v>25169.031018511578</v>
      </c>
    </row>
    <row r="26" spans="1:6" ht="15" customHeight="1" x14ac:dyDescent="0.25">
      <c r="A26" s="5" t="s">
        <v>52</v>
      </c>
      <c r="B26" s="3" t="s">
        <v>53</v>
      </c>
      <c r="C26" s="7">
        <v>0.1074</v>
      </c>
      <c r="D26" s="6">
        <v>27872.184949899718</v>
      </c>
    </row>
    <row r="27" spans="1:6" x14ac:dyDescent="0.25">
      <c r="A27" s="5" t="s">
        <v>54</v>
      </c>
      <c r="B27" s="3" t="s">
        <v>55</v>
      </c>
      <c r="C27" s="7">
        <v>0.1222</v>
      </c>
      <c r="D27" s="6">
        <v>31278.165950777468</v>
      </c>
    </row>
    <row r="28" spans="1:6" ht="15" customHeight="1" x14ac:dyDescent="0.25">
      <c r="A28" s="5" t="s">
        <v>56</v>
      </c>
      <c r="B28" s="3" t="s">
        <v>57</v>
      </c>
      <c r="C28" s="7">
        <v>8.7400000000000005E-2</v>
      </c>
      <c r="D28" s="6">
        <v>34011.877654875418</v>
      </c>
    </row>
    <row r="29" spans="1:6" x14ac:dyDescent="0.25">
      <c r="A29" s="5" t="s">
        <v>58</v>
      </c>
      <c r="B29" s="3" t="s">
        <v>59</v>
      </c>
      <c r="C29" s="7">
        <v>8.2299999999999998E-2</v>
      </c>
      <c r="D29" s="6">
        <v>36811.055185871664</v>
      </c>
      <c r="E29" s="15"/>
      <c r="F29" s="15"/>
    </row>
    <row r="30" spans="1:6" ht="15" customHeight="1" x14ac:dyDescent="0.25">
      <c r="A30" s="5" t="s">
        <v>60</v>
      </c>
      <c r="B30" s="3" t="s">
        <v>61</v>
      </c>
      <c r="C30" s="7">
        <v>6.1199999999999997E-2</v>
      </c>
      <c r="D30" s="6">
        <v>39063.891763247004</v>
      </c>
    </row>
    <row r="31" spans="1:6" ht="15" customHeight="1" x14ac:dyDescent="0.25">
      <c r="A31" s="5" t="s">
        <v>62</v>
      </c>
      <c r="B31" s="3" t="s">
        <v>63</v>
      </c>
      <c r="C31" s="7">
        <v>7.4999999999999997E-2</v>
      </c>
      <c r="D31" s="6">
        <v>41993.683645490528</v>
      </c>
    </row>
    <row r="32" spans="1:6" ht="15" customHeight="1" x14ac:dyDescent="0.25">
      <c r="A32" s="5" t="s">
        <v>64</v>
      </c>
      <c r="B32" s="3" t="s">
        <v>65</v>
      </c>
      <c r="C32" s="7">
        <v>0.05</v>
      </c>
      <c r="D32" s="6">
        <v>44093.36</v>
      </c>
      <c r="E32" s="15"/>
    </row>
    <row r="33" spans="1:10" ht="15" customHeight="1" x14ac:dyDescent="0.25">
      <c r="A33" s="5" t="s">
        <v>66</v>
      </c>
      <c r="B33" s="3" t="s">
        <v>67</v>
      </c>
      <c r="C33" s="7">
        <v>8.0699999999999994E-2</v>
      </c>
      <c r="D33" s="6">
        <f>+D32*1.0807</f>
        <v>47651.694152000004</v>
      </c>
    </row>
    <row r="34" spans="1:10" ht="15" customHeight="1" x14ac:dyDescent="0.25">
      <c r="A34" s="5" t="s">
        <v>68</v>
      </c>
      <c r="B34" s="3" t="s">
        <v>69</v>
      </c>
      <c r="C34" s="7">
        <v>0.1212</v>
      </c>
      <c r="D34" s="6">
        <f>+D33*1.1212</f>
        <v>53427.079483222406</v>
      </c>
    </row>
    <row r="35" spans="1:10" x14ac:dyDescent="0.25">
      <c r="A35" s="5" t="s">
        <v>70</v>
      </c>
      <c r="B35" s="3" t="s">
        <v>71</v>
      </c>
      <c r="C35" s="7">
        <v>0.1239</v>
      </c>
      <c r="D35" s="6">
        <v>60046.69</v>
      </c>
      <c r="E35" s="15"/>
      <c r="F35" s="15"/>
    </row>
    <row r="36" spans="1:10" ht="15" customHeight="1" x14ac:dyDescent="0.25">
      <c r="A36" s="5" t="s">
        <v>72</v>
      </c>
      <c r="B36" s="3" t="s">
        <v>73</v>
      </c>
      <c r="C36" s="7">
        <v>0.1211</v>
      </c>
      <c r="D36" s="6">
        <f>+D35*1.1211</f>
        <v>67318.344159</v>
      </c>
    </row>
    <row r="37" spans="1:10" x14ac:dyDescent="0.25">
      <c r="A37" s="5" t="s">
        <v>74</v>
      </c>
      <c r="B37" s="3" t="s">
        <v>75</v>
      </c>
      <c r="C37" s="7">
        <v>0.12280000000000001</v>
      </c>
      <c r="D37" s="6">
        <f>+D36*1.1228</f>
        <v>75585.036821725196</v>
      </c>
      <c r="E37" s="15"/>
      <c r="F37" s="15"/>
    </row>
    <row r="38" spans="1:10" x14ac:dyDescent="0.25">
      <c r="A38" s="5" t="s">
        <v>76</v>
      </c>
      <c r="B38" s="3" t="s">
        <v>77</v>
      </c>
      <c r="C38" s="7">
        <v>0.15</v>
      </c>
      <c r="D38" s="6">
        <f>+D37*1.15</f>
        <v>86922.792344983973</v>
      </c>
      <c r="E38" s="15"/>
      <c r="F38" s="15"/>
    </row>
    <row r="39" spans="1:10" x14ac:dyDescent="0.25">
      <c r="A39" s="18" t="s">
        <v>78</v>
      </c>
      <c r="B39" s="19" t="s">
        <v>79</v>
      </c>
      <c r="C39" s="20">
        <v>0.15529999999999999</v>
      </c>
      <c r="D39" s="21">
        <f>+D38*1.1553</f>
        <v>100421.90199615998</v>
      </c>
      <c r="E39" s="15"/>
      <c r="F39" s="15"/>
    </row>
    <row r="40" spans="1:10" x14ac:dyDescent="0.25">
      <c r="A40" s="24" t="s">
        <v>80</v>
      </c>
      <c r="B40" s="22" t="s">
        <v>81</v>
      </c>
      <c r="C40" s="23">
        <v>0.15620000000000001</v>
      </c>
      <c r="D40" s="25">
        <f>+D39*1.1562</f>
        <v>116107.80308796016</v>
      </c>
      <c r="E40" s="15"/>
      <c r="F40" s="15"/>
    </row>
    <row r="41" spans="1:10" x14ac:dyDescent="0.25">
      <c r="A41" s="26" t="s">
        <v>86</v>
      </c>
      <c r="B41" s="27" t="s">
        <v>82</v>
      </c>
      <c r="C41" s="28">
        <v>0.1704</v>
      </c>
      <c r="D41" s="29" t="s">
        <v>83</v>
      </c>
    </row>
    <row r="42" spans="1:10" x14ac:dyDescent="0.25">
      <c r="A42" s="30" t="s">
        <v>85</v>
      </c>
      <c r="B42" s="31" t="s">
        <v>84</v>
      </c>
      <c r="C42" s="32">
        <v>0.2092</v>
      </c>
      <c r="D42" s="33" t="s">
        <v>87</v>
      </c>
    </row>
    <row r="43" spans="1:10" x14ac:dyDescent="0.25">
      <c r="D43" s="17"/>
      <c r="J43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Sheet3</vt:lpstr>
    </vt:vector>
  </TitlesOfParts>
  <Company>Philips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Philips</dc:creator>
  <cp:lastModifiedBy>Guillermo Mitchell</cp:lastModifiedBy>
  <cp:revision/>
  <dcterms:created xsi:type="dcterms:W3CDTF">2020-06-05T14:48:31Z</dcterms:created>
  <dcterms:modified xsi:type="dcterms:W3CDTF">2023-05-22T12:31:01Z</dcterms:modified>
</cp:coreProperties>
</file>