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2 Febrero\UP\"/>
    </mc:Choice>
  </mc:AlternateContent>
  <xr:revisionPtr revIDLastSave="0" documentId="14_{EBBADF66-5B2F-4864-85A5-64CE640E4F79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11" r:id="rId3"/>
    <sheet name="Cuadro 1.3" sheetId="12" r:id="rId4"/>
    <sheet name="Cuadro 1.4" sheetId="13" r:id="rId5"/>
    <sheet name="Cuadro 1.5" sheetId="14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H71" i="1" l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A3" i="7" l="1"/>
  <c r="A3" i="1"/>
  <c r="A3" i="6"/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<sst xmlns="http://schemas.openxmlformats.org/spreadsheetml/2006/main" count="24319" uniqueCount="151">
  <si>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</si>
  <si>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</si>
  <si>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</si>
  <si>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</si>
  <si>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</si>
  <si>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</si>
  <si>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</si>
  <si>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</si>
  <si>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</si>
  <si>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</si>
  <si>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</si>
  <si>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</si>
  <si>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</si>
  <si>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</si>
  <si>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</si>
  <si>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</si>
  <si>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</si>
  <si>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</si>
  <si>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</si>
  <si>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</si>
  <si>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</si>
  <si>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</si>
  <si>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</si>
  <si>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</si>
  <si>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</si>
  <si>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</si>
  <si>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</si>
  <si>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</si>
  <si>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</si>
  <si>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</si>
  <si>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</si>
  <si>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</si>
  <si>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</si>
  <si>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</si>
  <si>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</si>
  <si>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</si>
  <si>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</si>
  <si>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</si>
  <si>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</si>
  <si>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</si>
  <si>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</si>
  <si>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</si>
  <si>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</si>
  <si>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</si>
  <si>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</si>
  <si>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</si>
  <si>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</si>
  <si>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</si>
  <si>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</si>
  <si>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</si>
  <si>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</si>
  <si>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</si>
  <si>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</si>
  <si>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</si>
  <si>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</si>
  <si>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</si>
  <si>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</si>
  <si>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</si>
  <si>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</si>
  <si>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</si>
  <si>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</si>
  <si>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</si>
  <si>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</si>
  <si>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</si>
  <si>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</si>
  <si>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</si>
  <si>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</si>
  <si>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</si>
  <si>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</si>
  <si>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</si>
  <si>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</si>
  <si>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</si>
  <si>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</si>
  <si>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</si>
  <si>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</si>
  <si>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</si>
  <si>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</si>
  <si>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</si>
  <si>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</si>
  <si>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</si>
  <si>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</si>
  <si>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</si>
  <si>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</si>
  <si>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</si>
  <si>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</si>
  <si>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</si>
  <si>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</si>
  <si>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</si>
  <si>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</si>
  <si>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</si>
  <si>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</si>
  <si>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</si>
  <si>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</si>
  <si>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</si>
  <si>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</si>
  <si>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</si>
  <si>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</si>
  <si>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</si>
  <si>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</si>
  <si>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</si>
  <si>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</si>
  <si>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</si>
  <si>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</si>
  <si>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</si>
  <si>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</si>
  <si>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</si>
  <si>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</si>
  <si>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</si>
  <si>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</si>
  <si>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</si>
  <si>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</si>
  <si>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</si>
  <si>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</si>
  <si>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</si>
  <si>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</si>
  <si>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</si>
  <si>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</si>
  <si>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</si>
  <si>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</si>
  <si>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</si>
  <si>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</si>
  <si>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</si>
  <si>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</si>
  <si>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</si>
  <si>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</si>
  <si>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</si>
  <si>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</si>
  <si>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</si>
  <si>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</si>
  <si>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</si>
  <si>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</si>
  <si>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</si>
  <si>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</si>
  <si>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</si>
  <si>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</si>
  <si>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</si>
  <si>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</si>
  <si>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</si>
  <si>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</si>
  <si>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</si>
  <si>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</si>
  <si>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1.1: Personas trabajadoras cubiertas según ART, mutuales y empresas y organismos autoasegurados. Julio 1996 - Febrero 2025</t>
  </si>
  <si>
    <t>Cuadro 1.2: Parte empleadora asegurada según ART, mutuales y empresas y organismos autoasegurados. Julio 1996 - Febrero 2025</t>
  </si>
  <si>
    <t>Cuadro 1.3: Masa salarial según ART, mutuales y empresas y organismos autoasegurados. Julio 1996 - Febrero 2025</t>
  </si>
  <si>
    <t>Cuadro 1.4: Cuota pactada en pesos según ART y mutuales. Julio 1996 - Febrero 2025</t>
  </si>
  <si>
    <t>Cuadro 1.5: Cuota recaudada en pesos según ART y mutuales. Julio 1996 - Febrero 2025</t>
  </si>
  <si>
    <t>Cuadro 1.6: Cuota pactada como porcentaje de la masa salarial según ART y mutuales. Julio 1996 - Febrero 2025</t>
  </si>
  <si>
    <t>Cuadro 1.7: Cuota pactada en pesos por persona trabajadora según ART y mutuales. Julio 1996 - Febrero 2025</t>
  </si>
  <si>
    <t>Fecha de actualización: Mayo 2025</t>
  </si>
  <si>
    <t>Último Periodo: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</si>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</sst>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D81" sqref="D81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s="6" customFormat="1" ht="30" customHeight="1">
      <c r="A3" s="94" t="s">
        <v>124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141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142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143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144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145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146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147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97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">
        <v>148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">
        <v>149</v>
      </c>
      <c r="C30" s="15"/>
      <c r="D30" s="15"/>
      <c r="E30" s="15"/>
      <c r="F30" s="16"/>
      <c r="G30" s="16"/>
      <c r="H30" s="18" t="s">
        <v>150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G99"/>
  <sheetViews>
    <sheetView showGridLines="0" showRowColHeaders="0" zoomScaleNormal="100" workbookViewId="0">
      <pane xSplit="1" ySplit="5" topLeftCell="MD6" activePane="bottomRight" state="frozen"/>
      <selection activeCell="B1" sqref="B1"/>
      <selection pane="topRight" activeCell="C1" sqref="C1"/>
      <selection pane="bottomLeft" activeCell="B6" sqref="B6"/>
      <selection pane="bottomRight" activeCell="A104" sqref="A104"/>
    </sheetView>
  </sheetViews>
  <sheetFormatPr baseColWidth="10" defaultColWidth="24.7109375" defaultRowHeight="11.25"/>
  <cols>
    <col min="1" max="1" width="73.285156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5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5" ht="12.95" customHeight="1">
      <c r="B2" s="69"/>
      <c r="C2" s="69"/>
      <c r="D2" s="69"/>
      <c r="E2" s="69"/>
    </row>
    <row r="3" spans="1:345" ht="12.95" customHeight="1">
      <c r="A3" s="69" t="str">
        <f>'Índice '!A5</f>
        <v>Cuadro 1.1: Personas trabajadoras cubiertas según ART, mutuales y empresas y organismos autoasegurados. Julio 1996 - Febrero 2025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5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5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1" customFormat="1" ht="12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  <c r="MG6" s="42">
        <v>243857</v>
      </c>
    </row>
    <row r="7" spans="1:345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  <c r="MG7" s="42">
        <v>1008936</v>
      </c>
    </row>
    <row r="8" spans="1:345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  <c r="MG8" s="42">
        <v>0</v>
      </c>
    </row>
    <row r="9" spans="1:345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  <c r="MG9" s="42">
        <v>0</v>
      </c>
    </row>
    <row r="10" spans="1:345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  <c r="MG10" s="42">
        <v>101790</v>
      </c>
    </row>
    <row r="11" spans="1:345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  <c r="MG11" s="42">
        <v>0</v>
      </c>
    </row>
    <row r="12" spans="1:345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  <c r="MG12" s="42">
        <v>0</v>
      </c>
    </row>
    <row r="13" spans="1:345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  <c r="MG13" s="42">
        <v>138475</v>
      </c>
    </row>
    <row r="14" spans="1:345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  <c r="MG14" s="42">
        <v>0</v>
      </c>
    </row>
    <row r="15" spans="1:345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  <c r="MG15" s="42">
        <v>0</v>
      </c>
    </row>
    <row r="16" spans="1:345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  <c r="MG16" s="42">
        <v>963</v>
      </c>
    </row>
    <row r="17" spans="1:345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  <c r="MG17" s="42">
        <v>0</v>
      </c>
    </row>
    <row r="18" spans="1:345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  <c r="MG18" s="42">
        <v>0</v>
      </c>
    </row>
    <row r="19" spans="1:345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  <c r="MG19" s="42">
        <v>749520</v>
      </c>
    </row>
    <row r="20" spans="1:345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  <c r="MG20" s="42">
        <v>0</v>
      </c>
    </row>
    <row r="21" spans="1:345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  <c r="MG21" s="42">
        <v>2673</v>
      </c>
    </row>
    <row r="22" spans="1:345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  <c r="MG22" s="42">
        <v>664658</v>
      </c>
    </row>
    <row r="23" spans="1:345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  <c r="MG23" s="42">
        <v>666076</v>
      </c>
    </row>
    <row r="24" spans="1:345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  <c r="MG24" s="42">
        <v>0</v>
      </c>
    </row>
    <row r="25" spans="1:345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  <c r="MG25" s="42">
        <v>605135</v>
      </c>
    </row>
    <row r="26" spans="1:345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  <c r="MG26" s="42">
        <v>102003</v>
      </c>
    </row>
    <row r="27" spans="1:345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  <c r="MG27" s="42">
        <v>0</v>
      </c>
    </row>
    <row r="28" spans="1:345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  <c r="MG28" s="42">
        <v>0</v>
      </c>
    </row>
    <row r="29" spans="1:345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  <c r="MG29" s="42">
        <v>163398</v>
      </c>
    </row>
    <row r="30" spans="1:345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  <c r="MG30" s="42">
        <v>0</v>
      </c>
    </row>
    <row r="31" spans="1:345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  <c r="MG31" s="42">
        <v>0</v>
      </c>
    </row>
    <row r="32" spans="1:345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  <c r="MG32" s="42">
        <v>0</v>
      </c>
    </row>
    <row r="33" spans="1:345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  <c r="MG33" s="42">
        <v>0</v>
      </c>
    </row>
    <row r="34" spans="1:345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  <c r="MG34" s="42">
        <v>0</v>
      </c>
    </row>
    <row r="35" spans="1:345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  <c r="MG35" s="42">
        <v>0</v>
      </c>
    </row>
    <row r="36" spans="1:345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  <c r="MG36" s="42">
        <v>0</v>
      </c>
    </row>
    <row r="37" spans="1:345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  <c r="MG37" s="42">
        <v>40915</v>
      </c>
    </row>
    <row r="38" spans="1:345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  <c r="MG38" s="42">
        <v>0</v>
      </c>
    </row>
    <row r="39" spans="1:345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  <c r="MG39" s="42">
        <v>0</v>
      </c>
    </row>
    <row r="40" spans="1:345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  <c r="MG40" s="42">
        <v>0</v>
      </c>
    </row>
    <row r="41" spans="1:345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  <c r="MG41" s="42">
        <v>530150</v>
      </c>
    </row>
    <row r="42" spans="1:345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  <c r="MG42" s="42">
        <v>0</v>
      </c>
    </row>
    <row r="43" spans="1:345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  <c r="MG43" s="42">
        <v>32077</v>
      </c>
    </row>
    <row r="44" spans="1:345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  <c r="MG44" s="42">
        <v>0</v>
      </c>
    </row>
    <row r="45" spans="1:345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  <c r="MG45" s="42">
        <v>0</v>
      </c>
    </row>
    <row r="46" spans="1:345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  <c r="MG46" s="42">
        <v>11353</v>
      </c>
    </row>
    <row r="47" spans="1:345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  <c r="MG47" s="42">
        <v>0</v>
      </c>
    </row>
    <row r="48" spans="1:345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  <c r="MG48" s="42">
        <v>19442</v>
      </c>
    </row>
    <row r="49" spans="1:345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  <c r="MG49" s="42">
        <v>7208</v>
      </c>
    </row>
    <row r="50" spans="1:345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  <c r="MG50" s="42">
        <v>11800</v>
      </c>
    </row>
    <row r="51" spans="1:345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  <c r="MG51" s="42">
        <v>0</v>
      </c>
    </row>
    <row r="52" spans="1:345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  <c r="MG52" s="42">
        <v>131724</v>
      </c>
    </row>
    <row r="53" spans="1:345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  <c r="MG53" s="42">
        <v>0</v>
      </c>
    </row>
    <row r="54" spans="1:345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  <c r="MG54" s="42">
        <v>958</v>
      </c>
    </row>
    <row r="55" spans="1:345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  <c r="MG55" s="42">
        <v>1707090</v>
      </c>
    </row>
    <row r="56" spans="1:345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  <c r="MG56" s="42">
        <v>20367</v>
      </c>
    </row>
    <row r="57" spans="1:345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  <c r="MG57" s="42">
        <v>2018237</v>
      </c>
    </row>
    <row r="58" spans="1:345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  <c r="MG58" s="42">
        <v>0</v>
      </c>
    </row>
    <row r="59" spans="1:345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  <c r="MG59" s="42">
        <v>22450</v>
      </c>
    </row>
    <row r="60" spans="1:345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  <c r="MG60" s="42">
        <v>0</v>
      </c>
    </row>
    <row r="61" spans="1:345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  <c r="MG61" s="42">
        <v>68082</v>
      </c>
    </row>
    <row r="62" spans="1:345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  <c r="MG62" s="42">
        <v>0</v>
      </c>
    </row>
    <row r="63" spans="1:345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  <c r="MG63" s="42">
        <v>0</v>
      </c>
    </row>
    <row r="64" spans="1:345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  <c r="MG64" s="42">
        <v>0</v>
      </c>
    </row>
    <row r="65" spans="1:345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  <c r="MG65" s="42">
        <v>0</v>
      </c>
    </row>
    <row r="66" spans="1:345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  <c r="MG66" s="42">
        <v>553652</v>
      </c>
    </row>
    <row r="67" spans="1:345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  <c r="MG67" s="42">
        <v>14514</v>
      </c>
    </row>
    <row r="68" spans="1:345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  <c r="MG68" s="44">
        <v>9637503</v>
      </c>
    </row>
    <row r="69" spans="1:345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  <c r="MG69" s="44">
        <v>488471</v>
      </c>
    </row>
    <row r="70" spans="1:345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  <c r="MG70" s="45">
        <v>606471</v>
      </c>
    </row>
    <row r="71" spans="1:345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f t="shared" ref="LH71:MC71" si="0">+LH68+LH70</f>
        <v>10306503</v>
      </c>
      <c r="LI71" s="44">
        <f t="shared" si="0"/>
        <v>10315618</v>
      </c>
      <c r="LJ71" s="44">
        <f t="shared" si="0"/>
        <v>10334121</v>
      </c>
      <c r="LK71" s="44">
        <f t="shared" si="0"/>
        <v>10397766</v>
      </c>
      <c r="LL71" s="44">
        <f t="shared" si="0"/>
        <v>10361190</v>
      </c>
      <c r="LM71" s="44">
        <f t="shared" si="0"/>
        <v>10390280</v>
      </c>
      <c r="LN71" s="44">
        <f t="shared" si="0"/>
        <v>10420825</v>
      </c>
      <c r="LO71" s="44">
        <f t="shared" si="0"/>
        <v>10446486</v>
      </c>
      <c r="LP71" s="44">
        <f t="shared" si="0"/>
        <v>10494636</v>
      </c>
      <c r="LQ71" s="44">
        <f t="shared" si="0"/>
        <v>10463138</v>
      </c>
      <c r="LR71" s="44">
        <f t="shared" si="0"/>
        <v>10486833</v>
      </c>
      <c r="LS71" s="44">
        <f t="shared" si="0"/>
        <v>10514114</v>
      </c>
      <c r="LT71" s="44">
        <f t="shared" si="0"/>
        <v>10480158</v>
      </c>
      <c r="LU71" s="44">
        <f t="shared" si="0"/>
        <v>10385961</v>
      </c>
      <c r="LV71" s="44">
        <f t="shared" si="0"/>
        <v>10345506</v>
      </c>
      <c r="LW71" s="44">
        <f t="shared" si="0"/>
        <v>10309497</v>
      </c>
      <c r="LX71" s="44">
        <f t="shared" si="0"/>
        <v>10247192</v>
      </c>
      <c r="LY71" s="44">
        <f t="shared" si="0"/>
        <v>10214373</v>
      </c>
      <c r="LZ71" s="44">
        <f t="shared" si="0"/>
        <v>10186705</v>
      </c>
      <c r="MA71" s="44">
        <f t="shared" si="0"/>
        <v>10186180</v>
      </c>
      <c r="MB71" s="44">
        <f t="shared" si="0"/>
        <v>10195030</v>
      </c>
      <c r="MC71" s="44">
        <f t="shared" si="0"/>
        <v>10201484</v>
      </c>
      <c r="MD71" s="44">
        <f t="shared" ref="MD71:ME71" si="1">+MD68+MD70</f>
        <v>10227887</v>
      </c>
      <c r="ME71" s="44">
        <f t="shared" si="1"/>
        <v>10254409</v>
      </c>
      <c r="MF71" s="44">
        <f t="shared" ref="MF71" si="2">+MF68+MF70</f>
        <v>10279876</v>
      </c>
      <c r="MG71" s="44">
        <f t="shared" ref="MG71" si="3">+MG68+MG70</f>
        <v>10243974</v>
      </c>
    </row>
    <row r="72" spans="1:345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45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5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5" s="33" customFormat="1" ht="22.5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5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5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45">
      <c r="IY78" s="1"/>
    </row>
    <row r="79" spans="1:345">
      <c r="IY79" s="1"/>
    </row>
    <row r="80" spans="1:345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sortState xmlns:xlrd2="http://schemas.microsoft.com/office/spreadsheetml/2017/richdata2" ref="A4:HR63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75AE-E92C-4997-B670-9186F4D272A0}">
  <dimension ref="A1:MG94"/>
  <sheetViews>
    <sheetView showRowColHeaders="0" zoomScaleNormal="100" workbookViewId="0">
      <pane xSplit="1" ySplit="4" topLeftCell="MC5" activePane="bottomRight" state="frozen"/>
      <selection pane="topRight" activeCell="B1" sqref="B1"/>
      <selection pane="bottomLeft" activeCell="A5" sqref="A5"/>
      <selection pane="bottomRight" activeCell="A105" sqref="A105"/>
    </sheetView>
  </sheetViews>
  <sheetFormatPr baseColWidth="10" defaultColWidth="24.7109375" defaultRowHeight="11.25"/>
  <cols>
    <col min="1" max="1" width="7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5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5" ht="12.95" customHeight="1">
      <c r="B2" s="70"/>
      <c r="C2" s="70"/>
      <c r="D2" s="70"/>
      <c r="E2" s="70"/>
    </row>
    <row r="3" spans="1:345" ht="12.95" customHeight="1">
      <c r="A3" s="70" t="s">
        <v>142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9" customForma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  <c r="MG6" s="50">
        <v>8194</v>
      </c>
    </row>
    <row r="7" spans="1:345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  <c r="MG7" s="50">
        <v>58010</v>
      </c>
    </row>
    <row r="8" spans="1:345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  <c r="MG8" s="50">
        <v>0</v>
      </c>
    </row>
    <row r="9" spans="1:345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  <c r="MG9" s="50">
        <v>0</v>
      </c>
    </row>
    <row r="10" spans="1:345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  <c r="MG10" s="50">
        <v>21253</v>
      </c>
    </row>
    <row r="11" spans="1:345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  <c r="MG11" s="50">
        <v>0</v>
      </c>
    </row>
    <row r="12" spans="1:345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  <c r="MG12" s="50">
        <v>0</v>
      </c>
    </row>
    <row r="13" spans="1:345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  <c r="MG13" s="50">
        <v>146</v>
      </c>
    </row>
    <row r="14" spans="1:345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  <c r="MG14" s="50">
        <v>0</v>
      </c>
    </row>
    <row r="15" spans="1:345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  <c r="MG15" s="50">
        <v>0</v>
      </c>
    </row>
    <row r="16" spans="1:345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  <c r="MG16" s="50">
        <v>1</v>
      </c>
    </row>
    <row r="17" spans="1:345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  <c r="MG17" s="50">
        <v>0</v>
      </c>
    </row>
    <row r="18" spans="1:345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  <c r="MG18" s="50">
        <v>0</v>
      </c>
    </row>
    <row r="19" spans="1:345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  <c r="MG19" s="50">
        <v>50933</v>
      </c>
    </row>
    <row r="20" spans="1:345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  <c r="MG20" s="50">
        <v>0</v>
      </c>
    </row>
    <row r="21" spans="1:345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  <c r="MG21" s="50">
        <v>1</v>
      </c>
    </row>
    <row r="22" spans="1:345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  <c r="MG22" s="50">
        <v>54609</v>
      </c>
    </row>
    <row r="23" spans="1:345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  <c r="MG23" s="50">
        <v>42355</v>
      </c>
    </row>
    <row r="24" spans="1:345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  <c r="MG24" s="50">
        <v>0</v>
      </c>
    </row>
    <row r="25" spans="1:345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  <c r="MG25" s="50">
        <v>42</v>
      </c>
    </row>
    <row r="26" spans="1:345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  <c r="MG26" s="50">
        <v>439</v>
      </c>
    </row>
    <row r="27" spans="1:345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  <c r="MG27" s="50">
        <v>0</v>
      </c>
    </row>
    <row r="28" spans="1:345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  <c r="MG28" s="50">
        <v>0</v>
      </c>
    </row>
    <row r="29" spans="1:345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  <c r="MG29" s="50">
        <v>3231</v>
      </c>
    </row>
    <row r="30" spans="1:345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  <c r="MG30" s="50">
        <v>0</v>
      </c>
    </row>
    <row r="31" spans="1:345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  <c r="MG31" s="50">
        <v>0</v>
      </c>
    </row>
    <row r="32" spans="1:345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  <c r="MG32" s="50">
        <v>0</v>
      </c>
    </row>
    <row r="33" spans="1:345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  <c r="MG33" s="50">
        <v>0</v>
      </c>
    </row>
    <row r="34" spans="1:345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  <c r="MG34" s="50">
        <v>0</v>
      </c>
    </row>
    <row r="35" spans="1:345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  <c r="MG35" s="50">
        <v>0</v>
      </c>
    </row>
    <row r="36" spans="1:345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  <c r="MG36" s="50">
        <v>0</v>
      </c>
    </row>
    <row r="37" spans="1:345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  <c r="MG37" s="50">
        <v>5146</v>
      </c>
    </row>
    <row r="38" spans="1:345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  <c r="MG38" s="50">
        <v>0</v>
      </c>
    </row>
    <row r="39" spans="1:345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  <c r="MG39" s="50">
        <v>0</v>
      </c>
    </row>
    <row r="40" spans="1:345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  <c r="MG40" s="50">
        <v>0</v>
      </c>
    </row>
    <row r="41" spans="1:345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  <c r="MG41" s="50">
        <v>49346</v>
      </c>
    </row>
    <row r="42" spans="1:345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  <c r="MG42" s="50">
        <v>0</v>
      </c>
    </row>
    <row r="43" spans="1:345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  <c r="MG43" s="50">
        <v>2060</v>
      </c>
    </row>
    <row r="44" spans="1:345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  <c r="MG44" s="50">
        <v>0</v>
      </c>
    </row>
    <row r="45" spans="1:345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  <c r="MG45" s="50">
        <v>0</v>
      </c>
    </row>
    <row r="46" spans="1:345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  <c r="MG46" s="50">
        <v>1</v>
      </c>
    </row>
    <row r="47" spans="1:345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  <c r="MG47" s="50">
        <v>0</v>
      </c>
    </row>
    <row r="48" spans="1:345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  <c r="MG48" s="50">
        <v>151</v>
      </c>
    </row>
    <row r="49" spans="1:345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  <c r="MG49" s="50">
        <v>155</v>
      </c>
    </row>
    <row r="50" spans="1:345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  <c r="MG50" s="50">
        <v>8</v>
      </c>
    </row>
    <row r="51" spans="1:345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  <c r="MG51" s="50">
        <v>0</v>
      </c>
    </row>
    <row r="52" spans="1:345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  <c r="MG52" s="50">
        <v>5757</v>
      </c>
    </row>
    <row r="53" spans="1:345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  <c r="MG53" s="50">
        <v>0</v>
      </c>
    </row>
    <row r="54" spans="1:345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  <c r="MG54" s="50">
        <v>33</v>
      </c>
    </row>
    <row r="55" spans="1:345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  <c r="MG55" s="50">
        <v>116607</v>
      </c>
    </row>
    <row r="56" spans="1:345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  <c r="MG56" s="50">
        <v>103</v>
      </c>
    </row>
    <row r="57" spans="1:345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  <c r="MG57" s="50">
        <v>52328</v>
      </c>
    </row>
    <row r="58" spans="1:345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  <c r="MG58" s="50">
        <v>0</v>
      </c>
    </row>
    <row r="59" spans="1:345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  <c r="MG59" s="50">
        <v>2543</v>
      </c>
    </row>
    <row r="60" spans="1:345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  <c r="MG60" s="50">
        <v>0</v>
      </c>
    </row>
    <row r="61" spans="1:345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  <c r="MG61" s="50">
        <v>1</v>
      </c>
    </row>
    <row r="62" spans="1:345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  <c r="MG62" s="50">
        <v>0</v>
      </c>
    </row>
    <row r="63" spans="1:345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  <c r="MG63" s="50">
        <v>0</v>
      </c>
    </row>
    <row r="64" spans="1:345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  <c r="MG64" s="50">
        <v>0</v>
      </c>
    </row>
    <row r="65" spans="1:345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  <c r="MG65" s="50">
        <v>0</v>
      </c>
    </row>
    <row r="66" spans="1:345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  <c r="MG66" s="50">
        <v>24755</v>
      </c>
    </row>
    <row r="67" spans="1:345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  <c r="MG67" s="50">
        <v>1038</v>
      </c>
    </row>
    <row r="68" spans="1:345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  <c r="MG68" s="53">
        <v>499246</v>
      </c>
    </row>
    <row r="69" spans="1:345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  <c r="MG69" s="53">
        <v>407504</v>
      </c>
    </row>
    <row r="70" spans="1:345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  <c r="MG70" s="53">
        <v>505417</v>
      </c>
    </row>
    <row r="71" spans="1:345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  <c r="MG71" s="53">
        <v>1004663</v>
      </c>
    </row>
    <row r="72" spans="1:345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  <c r="MG72" s="53">
        <v>1737208</v>
      </c>
    </row>
    <row r="73" spans="1:345" s="33" customFormat="1" ht="9" customHeight="1">
      <c r="A73" s="86"/>
      <c r="IG73" s="34"/>
    </row>
    <row r="74" spans="1:345" s="47" customFormat="1" ht="22.5">
      <c r="A74" s="71" t="s">
        <v>109</v>
      </c>
      <c r="IG74" s="55"/>
    </row>
    <row r="75" spans="1:345" s="47" customFormat="1">
      <c r="A75" s="87" t="s">
        <v>110</v>
      </c>
      <c r="IG75" s="55"/>
    </row>
    <row r="76" spans="1:345" s="47" customFormat="1">
      <c r="A76" s="87" t="s">
        <v>111</v>
      </c>
      <c r="IG76" s="55"/>
    </row>
    <row r="77" spans="1:345" s="47" customFormat="1">
      <c r="A77" s="72" t="s">
        <v>121</v>
      </c>
      <c r="IG77" s="55"/>
    </row>
    <row r="94" spans="1:1">
      <c r="A94" s="83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5DFA-EA57-4398-9154-66CE6AC3B1CC}">
  <dimension ref="A1:MG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5" sqref="A105"/>
    </sheetView>
  </sheetViews>
  <sheetFormatPr baseColWidth="10" defaultColWidth="24.7109375" defaultRowHeight="11.25"/>
  <cols>
    <col min="1" max="1" width="76.855468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5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5" s="25" customFormat="1" ht="12.95" customHeight="1">
      <c r="B2" s="70"/>
      <c r="C2" s="70"/>
      <c r="D2" s="70"/>
      <c r="E2" s="70"/>
      <c r="IG2" s="26"/>
    </row>
    <row r="3" spans="1:345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214126800641.90012</v>
      </c>
      <c r="MD6" s="58">
        <v>239191899929.2196</v>
      </c>
      <c r="ME6" s="58">
        <v>261755050408.16998</v>
      </c>
      <c r="MF6" s="58">
        <v>425732729672.39008</v>
      </c>
      <c r="MG6" s="58">
        <v>318679191663.33997</v>
      </c>
    </row>
    <row r="7" spans="1:345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1075469647502.2795</v>
      </c>
      <c r="MD7" s="58">
        <v>1144568153698.0996</v>
      </c>
      <c r="ME7" s="58">
        <v>1178356531906.2488</v>
      </c>
      <c r="MF7" s="58">
        <v>1784470219622.9395</v>
      </c>
      <c r="MG7" s="58">
        <v>1302676195898.03</v>
      </c>
    </row>
    <row r="8" spans="1:345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</row>
    <row r="9" spans="1:345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</row>
    <row r="10" spans="1:345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108607892598.68996</v>
      </c>
      <c r="MD10" s="58">
        <v>115002751844.63002</v>
      </c>
      <c r="ME10" s="58">
        <v>117006745732.69008</v>
      </c>
      <c r="MF10" s="58">
        <v>177414562856.81</v>
      </c>
      <c r="MG10" s="58">
        <v>129501485218.72003</v>
      </c>
    </row>
    <row r="11" spans="1:345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</row>
    <row r="12" spans="1:345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</row>
    <row r="13" spans="1:345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76922315930.98999</v>
      </c>
      <c r="MD13" s="58">
        <v>77074670870.440018</v>
      </c>
      <c r="ME13" s="58">
        <v>77529798465.37999</v>
      </c>
      <c r="MF13" s="58">
        <v>132350602180.46999</v>
      </c>
      <c r="MG13" s="58">
        <v>87702497723.949982</v>
      </c>
    </row>
    <row r="14" spans="1:345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</row>
    <row r="15" spans="1:345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</row>
    <row r="16" spans="1:345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</row>
    <row r="17" spans="1:345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</row>
    <row r="18" spans="1:345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</row>
    <row r="19" spans="1:345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1112803645001.5085</v>
      </c>
      <c r="MD19" s="58">
        <v>1197579147634.8298</v>
      </c>
      <c r="ME19" s="58">
        <v>1216958223122.7791</v>
      </c>
      <c r="MF19" s="58">
        <v>1920478736880.2822</v>
      </c>
      <c r="MG19" s="58">
        <v>1461612638333.9475</v>
      </c>
    </row>
    <row r="20" spans="1:345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</row>
    <row r="21" spans="1:345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</row>
    <row r="22" spans="1:345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830707322866.95129</v>
      </c>
      <c r="MD22" s="58">
        <v>778785962005.86157</v>
      </c>
      <c r="ME22" s="58">
        <v>795305141496.26917</v>
      </c>
      <c r="MF22" s="58">
        <v>1200351743736.6899</v>
      </c>
      <c r="MG22" s="58">
        <v>884822139695.78955</v>
      </c>
    </row>
    <row r="23" spans="1:345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839610476078.17993</v>
      </c>
      <c r="MD23" s="58">
        <v>902035605099.6499</v>
      </c>
      <c r="ME23" s="58">
        <v>943214559310.06067</v>
      </c>
      <c r="MF23" s="58">
        <v>1320624794104.4016</v>
      </c>
      <c r="MG23" s="58">
        <v>989321180070.13025</v>
      </c>
    </row>
    <row r="24" spans="1:345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</row>
    <row r="25" spans="1:345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605650901000.17981</v>
      </c>
      <c r="MD25" s="58">
        <v>630056842111.44995</v>
      </c>
      <c r="ME25" s="58">
        <v>654959187039.91003</v>
      </c>
      <c r="MF25" s="58">
        <v>963017570349.04993</v>
      </c>
      <c r="MG25" s="58">
        <v>650369100404.87988</v>
      </c>
    </row>
    <row r="26" spans="1:345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104077277874.79991</v>
      </c>
      <c r="ME26" s="58">
        <v>106919867437.81</v>
      </c>
      <c r="MF26" s="58">
        <v>147160719696.19</v>
      </c>
      <c r="MG26" s="58">
        <v>133860855752.88997</v>
      </c>
    </row>
    <row r="27" spans="1:345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</row>
    <row r="28" spans="1:345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</row>
    <row r="29" spans="1:345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161276649933.97009</v>
      </c>
      <c r="MD29" s="58">
        <v>169748990093.87</v>
      </c>
      <c r="ME29" s="58">
        <v>177619214396.28009</v>
      </c>
      <c r="MF29" s="58">
        <v>276302809099.06</v>
      </c>
      <c r="MG29" s="58">
        <v>199424239044.20999</v>
      </c>
    </row>
    <row r="30" spans="1:345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</row>
    <row r="31" spans="1:345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</row>
    <row r="32" spans="1:345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</row>
    <row r="33" spans="1:345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</row>
    <row r="34" spans="1:345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</row>
    <row r="35" spans="1:345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</row>
    <row r="36" spans="1:345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</row>
    <row r="37" spans="1:345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41749154532.480003</v>
      </c>
      <c r="MD37" s="58">
        <v>48778910513.29998</v>
      </c>
      <c r="ME37" s="58">
        <v>49182430371.260033</v>
      </c>
      <c r="MF37" s="58">
        <v>76671199596.349976</v>
      </c>
      <c r="MG37" s="58">
        <v>58923345282.420036</v>
      </c>
    </row>
    <row r="38" spans="1:345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</row>
    <row r="39" spans="1:345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</row>
    <row r="40" spans="1:345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</row>
    <row r="41" spans="1:345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654437960541.3999</v>
      </c>
      <c r="ME41" s="58">
        <v>678333369770.08032</v>
      </c>
      <c r="MF41" s="58">
        <v>1057911134757.5409</v>
      </c>
      <c r="MG41" s="58">
        <v>768025813631.51123</v>
      </c>
    </row>
    <row r="42" spans="1:345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</row>
    <row r="43" spans="1:345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19328789451.410007</v>
      </c>
      <c r="MD43" s="58">
        <v>21278321125.920002</v>
      </c>
      <c r="ME43" s="58">
        <v>22734861023.469994</v>
      </c>
      <c r="MF43" s="58">
        <v>35054972441.059998</v>
      </c>
      <c r="MG43" s="58">
        <v>29991590932.129997</v>
      </c>
    </row>
    <row r="44" spans="1:345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</row>
    <row r="45" spans="1:345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</row>
    <row r="46" spans="1:345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  <c r="MG46" s="58">
        <v>16309422531.15</v>
      </c>
    </row>
    <row r="47" spans="1:345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</row>
    <row r="48" spans="1:345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</v>
      </c>
      <c r="MD48" s="58">
        <v>56006086598.930016</v>
      </c>
      <c r="ME48" s="58">
        <v>61673122509.069984</v>
      </c>
      <c r="MF48" s="58">
        <v>88237178285.469971</v>
      </c>
      <c r="MG48" s="58">
        <v>65182247577.969986</v>
      </c>
    </row>
    <row r="49" spans="1:345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6593553275.8799992</v>
      </c>
      <c r="MD49" s="58">
        <v>7546635187.7200012</v>
      </c>
      <c r="ME49" s="58">
        <v>7980371879.1300001</v>
      </c>
      <c r="MF49" s="58">
        <v>12048734055.360001</v>
      </c>
      <c r="MG49" s="58">
        <v>9667576986.9800034</v>
      </c>
    </row>
    <row r="50" spans="1:345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40798773905.790001</v>
      </c>
      <c r="ME50" s="58">
        <v>41725015670.590012</v>
      </c>
      <c r="MF50" s="58">
        <v>79397124960.269989</v>
      </c>
      <c r="MG50" s="58">
        <v>54603492436.309998</v>
      </c>
    </row>
    <row r="51" spans="1:345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</row>
    <row r="52" spans="1:345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146678231239.40012</v>
      </c>
      <c r="MD52" s="58">
        <v>163961056963.91992</v>
      </c>
      <c r="ME52" s="58">
        <v>167131402646.68997</v>
      </c>
      <c r="MF52" s="58">
        <v>260643586326.80997</v>
      </c>
      <c r="MG52" s="58">
        <v>195745653479.62985</v>
      </c>
    </row>
    <row r="53" spans="1:345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</row>
    <row r="54" spans="1:345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863180013.01000011</v>
      </c>
      <c r="MG54" s="58">
        <v>1593876959.7800004</v>
      </c>
    </row>
    <row r="55" spans="1:345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2039384489451.6802</v>
      </c>
      <c r="MD55" s="58">
        <v>2178368938562.137</v>
      </c>
      <c r="ME55" s="58">
        <v>2275079521522.7617</v>
      </c>
      <c r="MF55" s="58">
        <v>3411542573736.3794</v>
      </c>
      <c r="MG55" s="58">
        <v>2548400479959.8564</v>
      </c>
    </row>
    <row r="56" spans="1:345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23276076828.859993</v>
      </c>
      <c r="MD56" s="58">
        <v>25076824610.910004</v>
      </c>
      <c r="ME56" s="58">
        <v>26439216905.049992</v>
      </c>
      <c r="MF56" s="58">
        <v>37544040400.76001</v>
      </c>
      <c r="MG56" s="58">
        <v>28167892131.989998</v>
      </c>
    </row>
    <row r="57" spans="1:345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2586636573358.9688</v>
      </c>
      <c r="MD57" s="58">
        <v>2675687924464.8589</v>
      </c>
      <c r="ME57" s="58">
        <v>2752780873278.1108</v>
      </c>
      <c r="MF57" s="58">
        <v>4118154056669.8325</v>
      </c>
      <c r="MG57" s="58">
        <v>2990544344901.5469</v>
      </c>
    </row>
    <row r="58" spans="1:345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</row>
    <row r="59" spans="1:345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20756061624.740009</v>
      </c>
      <c r="MD59" s="58">
        <v>22610041424.860001</v>
      </c>
      <c r="ME59" s="58">
        <v>23694714758.770008</v>
      </c>
      <c r="MF59" s="58">
        <v>36700574106.660011</v>
      </c>
      <c r="MG59" s="58">
        <v>26226352537.309998</v>
      </c>
    </row>
    <row r="60" spans="1:345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</row>
    <row r="61" spans="1:345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  <c r="MG61" s="58">
        <v>35621770719.739998</v>
      </c>
    </row>
    <row r="62" spans="1:345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</row>
    <row r="63" spans="1:345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</row>
    <row r="64" spans="1:345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</row>
    <row r="65" spans="1:345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</row>
    <row r="66" spans="1:345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865443556303.4292</v>
      </c>
      <c r="MD66" s="58">
        <v>934314158386.31067</v>
      </c>
      <c r="ME66" s="58">
        <v>945936946815.5791</v>
      </c>
      <c r="MF66" s="58">
        <v>1442987079352.1714</v>
      </c>
      <c r="MG66" s="58">
        <v>1184937313706.78</v>
      </c>
    </row>
    <row r="67" spans="1:345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21742946623.070011</v>
      </c>
      <c r="MD67" s="58">
        <v>23371710272.309986</v>
      </c>
      <c r="ME67" s="58">
        <v>23217411519.520004</v>
      </c>
      <c r="MF67" s="58">
        <v>36406869005.140038</v>
      </c>
      <c r="MG67" s="58">
        <v>28068663073.28001</v>
      </c>
    </row>
    <row r="68" spans="1:345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11653234404878.818</v>
      </c>
      <c r="MD68" s="60">
        <v>12260991168254.348</v>
      </c>
      <c r="ME68" s="60">
        <v>12656953841622.252</v>
      </c>
      <c r="MF68" s="60">
        <v>19094421704944.434</v>
      </c>
      <c r="MG68" s="60">
        <v>14199979360654.273</v>
      </c>
    </row>
    <row r="69" spans="1:345" ht="14.25" customHeight="1">
      <c r="A69" s="88"/>
    </row>
    <row r="70" spans="1:345" s="56" customFormat="1" ht="22.5">
      <c r="A70" s="71" t="s">
        <v>103</v>
      </c>
    </row>
    <row r="71" spans="1:345" s="56" customFormat="1" ht="15.75" customHeight="1">
      <c r="A71" s="72" t="s">
        <v>121</v>
      </c>
    </row>
    <row r="72" spans="1:345">
      <c r="A72" s="74"/>
    </row>
    <row r="73" spans="1:345">
      <c r="A73" s="74"/>
    </row>
    <row r="74" spans="1:345">
      <c r="A74" s="74"/>
    </row>
    <row r="75" spans="1:345">
      <c r="A75" s="74"/>
    </row>
    <row r="76" spans="1:345">
      <c r="A76" s="74"/>
    </row>
    <row r="77" spans="1:345">
      <c r="A77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ED1D-0A36-477D-9CDD-6CB91C48D367}">
  <dimension ref="A1:MG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10" sqref="A110"/>
    </sheetView>
  </sheetViews>
  <sheetFormatPr baseColWidth="10" defaultColWidth="24.7109375" defaultRowHeight="11.25"/>
  <cols>
    <col min="1" max="1" width="69.71093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5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5" s="25" customFormat="1" ht="12.95" customHeight="1">
      <c r="B2" s="70"/>
      <c r="C2" s="70"/>
      <c r="D2" s="70"/>
      <c r="E2" s="70"/>
      <c r="IG2" s="26"/>
    </row>
    <row r="3" spans="1:345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10814909031.939983</v>
      </c>
      <c r="MG6" s="58">
        <v>8115882082.2200031</v>
      </c>
    </row>
    <row r="7" spans="1:345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44422804810.259979</v>
      </c>
      <c r="MG7" s="58">
        <v>32913533363.979965</v>
      </c>
    </row>
    <row r="8" spans="1:345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</row>
    <row r="9" spans="1:345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</row>
    <row r="10" spans="1:345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5768671608.1900063</v>
      </c>
      <c r="MG10" s="58">
        <v>4229152579.6200056</v>
      </c>
    </row>
    <row r="11" spans="1:345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</row>
    <row r="12" spans="1:345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</row>
    <row r="13" spans="1:345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4143410453.5100012</v>
      </c>
      <c r="MG13" s="58">
        <v>2805231105.8399997</v>
      </c>
    </row>
    <row r="14" spans="1:345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</row>
    <row r="15" spans="1:345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</row>
    <row r="16" spans="1:345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</row>
    <row r="17" spans="1:345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</row>
    <row r="18" spans="1:345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</row>
    <row r="19" spans="1:345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50488899205.440102</v>
      </c>
      <c r="MG19" s="58">
        <v>37534644702.739944</v>
      </c>
    </row>
    <row r="20" spans="1:345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</row>
    <row r="21" spans="1:345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</row>
    <row r="22" spans="1:345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30551167354.689949</v>
      </c>
      <c r="MG22" s="58">
        <v>22381631010.460014</v>
      </c>
    </row>
    <row r="23" spans="1:345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31780798764.220028</v>
      </c>
      <c r="MG23" s="58">
        <v>23119738955.479927</v>
      </c>
    </row>
    <row r="24" spans="1:345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</row>
    <row r="25" spans="1:345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</row>
    <row r="26" spans="1:345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3778070981.1100001</v>
      </c>
      <c r="MG26" s="58">
        <v>3298635366.8300004</v>
      </c>
    </row>
    <row r="27" spans="1:345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</row>
    <row r="28" spans="1:345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</row>
    <row r="29" spans="1:345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7569745744.7900028</v>
      </c>
      <c r="MG29" s="58">
        <v>5629822577.1100006</v>
      </c>
    </row>
    <row r="30" spans="1:345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</row>
    <row r="31" spans="1:345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</row>
    <row r="32" spans="1:345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</row>
    <row r="33" spans="1:345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</row>
    <row r="34" spans="1:345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</row>
    <row r="35" spans="1:345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</row>
    <row r="36" spans="1:345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</row>
    <row r="37" spans="1:345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1713755957.4199996</v>
      </c>
      <c r="MG37" s="58">
        <v>1255793205.0000007</v>
      </c>
    </row>
    <row r="38" spans="1:345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</row>
    <row r="39" spans="1:345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</row>
    <row r="40" spans="1:345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</row>
    <row r="41" spans="1:345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41575430784.600052</v>
      </c>
      <c r="MG41" s="58">
        <v>30458713836.669941</v>
      </c>
    </row>
    <row r="42" spans="1:345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</row>
    <row r="43" spans="1:345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1317541647.0899997</v>
      </c>
      <c r="MG43" s="58">
        <v>1141340667.1699998</v>
      </c>
    </row>
    <row r="44" spans="1:345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</row>
    <row r="45" spans="1:345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</row>
    <row r="46" spans="1:345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</row>
    <row r="47" spans="1:345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</row>
    <row r="48" spans="1:345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1762383762.5500002</v>
      </c>
      <c r="MG48" s="58">
        <v>1314762660.7300003</v>
      </c>
    </row>
    <row r="49" spans="1:345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  <c r="MG49" s="58">
        <v>254487174.82000002</v>
      </c>
    </row>
    <row r="50" spans="1:345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2424154232.3299999</v>
      </c>
      <c r="MG50" s="58">
        <v>1749339556.1000004</v>
      </c>
    </row>
    <row r="51" spans="1:345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</row>
    <row r="52" spans="1:345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6833601617.6400032</v>
      </c>
      <c r="MG52" s="58">
        <v>5035593740.8800039</v>
      </c>
    </row>
    <row r="53" spans="1:345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</row>
    <row r="54" spans="1:345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  <c r="MG54" s="58">
        <v>43139764.269999996</v>
      </c>
    </row>
    <row r="55" spans="1:345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105152901704.28</v>
      </c>
      <c r="MG55" s="58">
        <v>79570510058.740067</v>
      </c>
    </row>
    <row r="56" spans="1:345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710646431.92000031</v>
      </c>
      <c r="MG56" s="58">
        <v>603454875.89999998</v>
      </c>
    </row>
    <row r="57" spans="1:345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87776040883.119934</v>
      </c>
      <c r="MG57" s="58">
        <v>65710986406.769951</v>
      </c>
    </row>
    <row r="58" spans="1:345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</row>
    <row r="59" spans="1:345" s="47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1122580523.0199997</v>
      </c>
      <c r="MG59" s="58">
        <v>797610728.15000033</v>
      </c>
    </row>
    <row r="60" spans="1:345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</row>
    <row r="61" spans="1:345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</row>
    <row r="62" spans="1:345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</row>
    <row r="63" spans="1:345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</row>
    <row r="64" spans="1:345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</row>
    <row r="65" spans="1:345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</row>
    <row r="66" spans="1:345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31366845524.520039</v>
      </c>
      <c r="MG66" s="58">
        <v>23300226280.279987</v>
      </c>
    </row>
    <row r="67" spans="1:345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629462640.78999972</v>
      </c>
      <c r="MG67" s="58">
        <v>525942208.4600001</v>
      </c>
    </row>
    <row r="68" spans="1:345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472026927808.54022</v>
      </c>
      <c r="MG68" s="62">
        <v>351790172908.21979</v>
      </c>
    </row>
    <row r="69" spans="1:345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1959925895.4400384</v>
      </c>
      <c r="LQ69" s="62">
        <v>1961238039.2400424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  <c r="MG69" s="62">
        <v>4967674500.3099928</v>
      </c>
    </row>
    <row r="70" spans="1:345" s="51" customFormat="1" ht="17.25" customHeight="1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89996181768.010086</v>
      </c>
      <c r="LQ70" s="62">
        <v>96984845942.920013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476940338371.46033</v>
      </c>
      <c r="MG70" s="62">
        <v>356757847408.52979</v>
      </c>
    </row>
    <row r="71" spans="1:345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</row>
    <row r="72" spans="1:345" s="33" customFormat="1" ht="12">
      <c r="A72" s="87" t="s">
        <v>116</v>
      </c>
      <c r="IG72" s="34"/>
    </row>
    <row r="73" spans="1:345" s="33" customFormat="1" ht="12">
      <c r="A73" s="87" t="s">
        <v>104</v>
      </c>
      <c r="IG73" s="34"/>
    </row>
    <row r="74" spans="1:345" s="25" customFormat="1" ht="22.5">
      <c r="A74" s="72" t="s">
        <v>121</v>
      </c>
      <c r="IG74" s="26"/>
    </row>
    <row r="75" spans="1:345">
      <c r="A75" s="74"/>
    </row>
    <row r="76" spans="1:345">
      <c r="A76" s="74"/>
    </row>
    <row r="77" spans="1:345">
      <c r="A77" s="74"/>
    </row>
    <row r="78" spans="1:345">
      <c r="A78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4F1E-1242-4E87-A1D8-05E934714038}">
  <dimension ref="A1:MG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8" sqref="A108"/>
    </sheetView>
  </sheetViews>
  <sheetFormatPr baseColWidth="10" defaultColWidth="18.28515625" defaultRowHeight="11.25"/>
  <cols>
    <col min="1" max="1" width="66.855468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5" width="21.42578125" style="9" customWidth="1"/>
    <col min="346" max="16384" width="18.28515625" style="9"/>
  </cols>
  <sheetData>
    <row r="1" spans="1:345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5" s="25" customFormat="1" ht="12.95" customHeight="1">
      <c r="B2" s="70"/>
      <c r="C2" s="70"/>
      <c r="D2" s="70"/>
      <c r="E2" s="70"/>
      <c r="IG2" s="26"/>
    </row>
    <row r="3" spans="1:345" s="25" customFormat="1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10567349281.770008</v>
      </c>
      <c r="MG6" s="58">
        <v>7966429422.0500069</v>
      </c>
    </row>
    <row r="7" spans="1:345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42365711632.100052</v>
      </c>
      <c r="MG7" s="58">
        <v>31672759162.390034</v>
      </c>
    </row>
    <row r="8" spans="1:345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</row>
    <row r="9" spans="1:345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</row>
    <row r="10" spans="1:345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5660172922.8599997</v>
      </c>
      <c r="MG10" s="58">
        <v>4184295496.6300077</v>
      </c>
    </row>
    <row r="11" spans="1:345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</row>
    <row r="12" spans="1:345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</row>
    <row r="13" spans="1:345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36991244.230000004</v>
      </c>
      <c r="MG13" s="58">
        <v>27086416.469999995</v>
      </c>
    </row>
    <row r="14" spans="1:345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</row>
    <row r="15" spans="1:345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</row>
    <row r="16" spans="1:345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</row>
    <row r="17" spans="1:345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</row>
    <row r="18" spans="1:345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</row>
    <row r="19" spans="1:345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48826365578.390038</v>
      </c>
      <c r="MG19" s="58">
        <v>36644190269.290001</v>
      </c>
    </row>
    <row r="20" spans="1:345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</row>
    <row r="21" spans="1:345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</row>
    <row r="22" spans="1:345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28788311399.180008</v>
      </c>
      <c r="MG22" s="58">
        <v>21178140014.590046</v>
      </c>
    </row>
    <row r="23" spans="1:345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28812547086.690014</v>
      </c>
      <c r="MG23" s="58">
        <v>21068068996.439972</v>
      </c>
    </row>
    <row r="24" spans="1:345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</row>
    <row r="25" spans="1:345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</row>
    <row r="26" spans="1:345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5119577821.5500011</v>
      </c>
      <c r="MG26" s="58">
        <v>6866445756.2699947</v>
      </c>
    </row>
    <row r="27" spans="1:345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</row>
    <row r="28" spans="1:345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</row>
    <row r="29" spans="1:345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7569863471.7499981</v>
      </c>
      <c r="MG29" s="58">
        <v>5662367182.1200018</v>
      </c>
    </row>
    <row r="30" spans="1:345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</row>
    <row r="31" spans="1:345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</row>
    <row r="32" spans="1:345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</row>
    <row r="33" spans="1:345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</row>
    <row r="34" spans="1:345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</row>
    <row r="35" spans="1:345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</row>
    <row r="36" spans="1:345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</row>
    <row r="37" spans="1:345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1681214636.6399968</v>
      </c>
      <c r="MG37" s="58">
        <v>1198271462.3399987</v>
      </c>
    </row>
    <row r="38" spans="1:345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</row>
    <row r="39" spans="1:345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</row>
    <row r="40" spans="1:345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</row>
    <row r="41" spans="1:345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37303700536.720001</v>
      </c>
      <c r="MG41" s="58">
        <v>27422705778.830013</v>
      </c>
    </row>
    <row r="42" spans="1:345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</row>
    <row r="43" spans="1:345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743946065.64000022</v>
      </c>
      <c r="MG43" s="58">
        <v>597405466.63000011</v>
      </c>
    </row>
    <row r="44" spans="1:345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</row>
    <row r="45" spans="1:345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</row>
    <row r="46" spans="1:345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</row>
    <row r="47" spans="1:345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</row>
    <row r="48" spans="1:345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1748940194.7900004</v>
      </c>
      <c r="MG48" s="58">
        <v>1319356096.3399997</v>
      </c>
    </row>
    <row r="49" spans="1:345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312832351.58999997</v>
      </c>
      <c r="MG49" s="58">
        <v>248339422.22000003</v>
      </c>
    </row>
    <row r="50" spans="1:345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  <c r="MG50" s="58">
        <v>1749338384.1200004</v>
      </c>
    </row>
    <row r="51" spans="1:345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</row>
    <row r="52" spans="1:345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6638047641.0999966</v>
      </c>
      <c r="MG52" s="58">
        <v>4888996371.0400066</v>
      </c>
    </row>
    <row r="53" spans="1:345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</row>
    <row r="54" spans="1:345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  <c r="MG54" s="58">
        <v>44242875.680000007</v>
      </c>
    </row>
    <row r="55" spans="1:345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95085560624.530121</v>
      </c>
      <c r="MG55" s="58">
        <v>71030146752.860001</v>
      </c>
    </row>
    <row r="56" spans="1:345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190375494.28999999</v>
      </c>
      <c r="MG56" s="58">
        <v>85997155.98999998</v>
      </c>
    </row>
    <row r="57" spans="1:345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81613721306.049973</v>
      </c>
      <c r="MG57" s="58">
        <v>61015563170.820007</v>
      </c>
    </row>
    <row r="58" spans="1:345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</row>
    <row r="59" spans="1:345" s="54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1024418018.2999996</v>
      </c>
      <c r="MG59" s="58">
        <v>740737667.65000033</v>
      </c>
    </row>
    <row r="60" spans="1:345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</row>
    <row r="61" spans="1:345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</row>
    <row r="62" spans="1:345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</row>
    <row r="63" spans="1:345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</row>
    <row r="64" spans="1:345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</row>
    <row r="65" spans="1:345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</row>
    <row r="66" spans="1:345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26065035938.480003</v>
      </c>
      <c r="MG66" s="58">
        <v>20133008054.009979</v>
      </c>
    </row>
    <row r="67" spans="1:345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597190303.45999992</v>
      </c>
      <c r="MG67" s="58">
        <v>465908242.62000012</v>
      </c>
    </row>
    <row r="68" spans="1:345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433181915575.10022</v>
      </c>
      <c r="MG68" s="63">
        <v>326209799617.39996</v>
      </c>
    </row>
    <row r="69" spans="1:345" s="51" customFormat="1" ht="14.2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  <c r="MG69" s="63">
        <v>4164469160.2901225</v>
      </c>
    </row>
    <row r="70" spans="1:345" s="51" customFormat="1" ht="14.25" customHeight="1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v>67916210191.139946</v>
      </c>
      <c r="LI70" s="63">
        <v>52502473283.339989</v>
      </c>
      <c r="LJ70" s="63">
        <v>54091845056.159996</v>
      </c>
      <c r="LK70" s="63">
        <v>60070217351.060074</v>
      </c>
      <c r="LL70" s="63">
        <v>62148459699.709984</v>
      </c>
      <c r="LM70" s="63">
        <v>68421982934.169968</v>
      </c>
      <c r="LN70" s="63">
        <v>103171226796.35999</v>
      </c>
      <c r="LO70" s="63">
        <v>80132492735.249985</v>
      </c>
      <c r="LP70" s="63">
        <v>86368418254.719955</v>
      </c>
      <c r="LQ70" s="63">
        <v>93011481430.200027</v>
      </c>
      <c r="LR70" s="63">
        <v>104590607903.43999</v>
      </c>
      <c r="LS70" s="63">
        <v>112389831593.82999</v>
      </c>
      <c r="LT70" s="63">
        <v>187411379254.35016</v>
      </c>
      <c r="LU70" s="63">
        <v>160386541731.50003</v>
      </c>
      <c r="LV70" s="63">
        <v>178696347025.92001</v>
      </c>
      <c r="LW70" s="63">
        <v>197369294622.76004</v>
      </c>
      <c r="LX70" s="63">
        <v>219686563559.25995</v>
      </c>
      <c r="LY70" s="63">
        <v>229123696494.43027</v>
      </c>
      <c r="LZ70" s="63">
        <v>340758296666.21991</v>
      </c>
      <c r="MA70" s="63">
        <v>262601636095.94012</v>
      </c>
      <c r="MB70" s="63">
        <v>271856974676.17993</v>
      </c>
      <c r="MC70" s="63">
        <v>278747211277.24017</v>
      </c>
      <c r="MD70" s="63">
        <v>290527085482.21991</v>
      </c>
      <c r="ME70" s="63">
        <v>295558226427.79016</v>
      </c>
      <c r="MF70" s="63">
        <v>437260279772.43024</v>
      </c>
      <c r="MG70" s="63">
        <v>330374268777.69006</v>
      </c>
    </row>
    <row r="71" spans="1:345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</row>
    <row r="72" spans="1:345" ht="12">
      <c r="A72" s="87" t="s">
        <v>105</v>
      </c>
    </row>
    <row r="73" spans="1:345" ht="22.5">
      <c r="A73" s="72" t="s">
        <v>121</v>
      </c>
    </row>
    <row r="74" spans="1:345">
      <c r="A74" s="74"/>
    </row>
    <row r="75" spans="1:345">
      <c r="A75" s="74"/>
    </row>
    <row r="76" spans="1:345">
      <c r="A76" s="74"/>
    </row>
    <row r="77" spans="1:345">
      <c r="A77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G94"/>
  <sheetViews>
    <sheetView showGridLines="0" showRowColHeaders="0" zoomScaleNormal="10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5" sqref="A105"/>
    </sheetView>
  </sheetViews>
  <sheetFormatPr baseColWidth="10" defaultColWidth="24.7109375" defaultRowHeight="11.25"/>
  <cols>
    <col min="1" max="1" width="64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5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3" spans="1:345" s="25" customFormat="1" ht="12.95" customHeight="1">
      <c r="A3" s="70" t="str">
        <f>'Índice '!A15</f>
        <v>Cuadro 1.6: Cuota pactada como porcentaje de la masa salarial según ART y mutuales. Julio 1996 - Febrero 2025</v>
      </c>
      <c r="B3" s="70"/>
      <c r="C3" s="70"/>
      <c r="D3" s="70"/>
      <c r="E3" s="70"/>
      <c r="IG3" s="26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2.6065603407786471</v>
      </c>
      <c r="ME6" s="64">
        <v>2.6538383938868946</v>
      </c>
      <c r="MF6" s="64">
        <v>2.5403048152446015</v>
      </c>
      <c r="MG6" s="64">
        <v>2.546724823751219</v>
      </c>
    </row>
    <row r="7" spans="1:345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2.4741177205573894</v>
      </c>
      <c r="MD7" s="64">
        <v>2.4704419585649529</v>
      </c>
      <c r="ME7" s="64">
        <v>2.4853864586749723</v>
      </c>
      <c r="MF7" s="64">
        <v>2.4894113850578368</v>
      </c>
      <c r="MG7" s="64">
        <v>2.5266089506832707</v>
      </c>
    </row>
    <row r="8" spans="1:345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  <c r="MG8" s="64" t="s">
        <v>71</v>
      </c>
    </row>
    <row r="9" spans="1:345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  <c r="MG9" s="64" t="s">
        <v>71</v>
      </c>
    </row>
    <row r="10" spans="1:345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3.3414625869959775</v>
      </c>
      <c r="MD10" s="64">
        <v>3.3084088420077808</v>
      </c>
      <c r="ME10" s="64">
        <v>3.2796369393665534</v>
      </c>
      <c r="MF10" s="64">
        <v>3.2515209097270397</v>
      </c>
      <c r="MG10" s="64">
        <v>3.2657174336473651</v>
      </c>
    </row>
    <row r="11" spans="1:345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  <c r="MG11" s="64" t="s">
        <v>71</v>
      </c>
    </row>
    <row r="12" spans="1:345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  <c r="MG12" s="64" t="s">
        <v>71</v>
      </c>
    </row>
    <row r="13" spans="1:345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3.1880775808545501</v>
      </c>
      <c r="MD13" s="64">
        <v>3.1967155380678363</v>
      </c>
      <c r="ME13" s="64">
        <v>3.2030826277962108</v>
      </c>
      <c r="MF13" s="64">
        <v>3.1306321129239354</v>
      </c>
      <c r="MG13" s="64">
        <v>3.198576070968548</v>
      </c>
    </row>
    <row r="14" spans="1:345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  <c r="MG14" s="64" t="s">
        <v>71</v>
      </c>
    </row>
    <row r="15" spans="1:345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  <c r="MG15" s="64" t="s">
        <v>71</v>
      </c>
    </row>
    <row r="16" spans="1:345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  <c r="MG16" s="64" t="s">
        <v>71</v>
      </c>
    </row>
    <row r="17" spans="1:345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  <c r="MG17" s="64" t="s">
        <v>71</v>
      </c>
    </row>
    <row r="18" spans="1:345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  <c r="MG18" s="64" t="s">
        <v>71</v>
      </c>
    </row>
    <row r="19" spans="1:345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2.6242888628746481</v>
      </c>
      <c r="ME19" s="64">
        <v>2.6587508971477338</v>
      </c>
      <c r="MF19" s="64">
        <v>2.6289746528231128</v>
      </c>
      <c r="MG19" s="64">
        <v>2.5680295666794892</v>
      </c>
    </row>
    <row r="20" spans="1:345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  <c r="MG20" s="64" t="s">
        <v>71</v>
      </c>
    </row>
    <row r="21" spans="1:345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  <c r="MG21" s="64" t="s">
        <v>71</v>
      </c>
    </row>
    <row r="22" spans="1:345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2.4534363068187641</v>
      </c>
      <c r="MD22" s="64">
        <v>2.5971241771070535</v>
      </c>
      <c r="ME22" s="64">
        <v>2.5822717531075323</v>
      </c>
      <c r="MF22" s="64">
        <v>2.5451845689484611</v>
      </c>
      <c r="MG22" s="64">
        <v>2.5295062144528897</v>
      </c>
    </row>
    <row r="23" spans="1:345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2.3645639921316826</v>
      </c>
      <c r="MD23" s="64">
        <v>2.332454176476296</v>
      </c>
      <c r="ME23" s="64">
        <v>2.2936496676455862</v>
      </c>
      <c r="MF23" s="64">
        <v>2.4064972054210587</v>
      </c>
      <c r="MG23" s="64">
        <v>2.336929545351595</v>
      </c>
    </row>
    <row r="24" spans="1:345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  <c r="MG24" s="64" t="s">
        <v>71</v>
      </c>
    </row>
    <row r="25" spans="1:345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  <c r="MG25" s="64" t="s">
        <v>71</v>
      </c>
    </row>
    <row r="26" spans="1:345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2.6091674058834973</v>
      </c>
      <c r="MD26" s="64">
        <v>2.6170823083560926</v>
      </c>
      <c r="ME26" s="64">
        <v>2.6175342721106953</v>
      </c>
      <c r="MF26" s="64">
        <v>2.5673093940487264</v>
      </c>
      <c r="MG26" s="64">
        <v>2.4642270126521173</v>
      </c>
    </row>
    <row r="27" spans="1:345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  <c r="MG27" s="64" t="s">
        <v>71</v>
      </c>
    </row>
    <row r="28" spans="1:345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  <c r="MG28" s="64" t="s">
        <v>71</v>
      </c>
    </row>
    <row r="29" spans="1:345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2.7529510048030943</v>
      </c>
      <c r="MD29" s="64">
        <v>2.7536908234830197</v>
      </c>
      <c r="ME29" s="64">
        <v>2.7584199659328115</v>
      </c>
      <c r="MF29" s="64">
        <v>2.7396557311424563</v>
      </c>
      <c r="MG29" s="64">
        <v>2.8230382646022965</v>
      </c>
    </row>
    <row r="30" spans="1:345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  <c r="MG30" s="64" t="s">
        <v>71</v>
      </c>
    </row>
    <row r="31" spans="1:345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  <c r="MG31" s="64" t="s">
        <v>71</v>
      </c>
    </row>
    <row r="32" spans="1:345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  <c r="MG32" s="64" t="s">
        <v>71</v>
      </c>
    </row>
    <row r="33" spans="1:345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  <c r="MG33" s="64" t="s">
        <v>71</v>
      </c>
    </row>
    <row r="34" spans="1:345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  <c r="MG34" s="64" t="s">
        <v>71</v>
      </c>
    </row>
    <row r="35" spans="1:345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  <c r="MG35" s="64" t="s">
        <v>71</v>
      </c>
    </row>
    <row r="36" spans="1:345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  <c r="MG36" s="64" t="s">
        <v>71</v>
      </c>
    </row>
    <row r="37" spans="1:345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2.3622224538768792</v>
      </c>
      <c r="MD37" s="64">
        <v>2.1867554070096791</v>
      </c>
      <c r="ME37" s="64">
        <v>2.219949871159709</v>
      </c>
      <c r="MF37" s="64">
        <v>2.2352017008242901</v>
      </c>
      <c r="MG37" s="64">
        <v>2.131232025237153</v>
      </c>
    </row>
    <row r="38" spans="1:345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  <c r="MG38" s="64" t="s">
        <v>71</v>
      </c>
    </row>
    <row r="39" spans="1:345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  <c r="MG39" s="64" t="s">
        <v>71</v>
      </c>
    </row>
    <row r="40" spans="1:345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  <c r="MG40" s="64" t="s">
        <v>71</v>
      </c>
    </row>
    <row r="41" spans="1:345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3.9944771787863811</v>
      </c>
      <c r="MD41" s="64">
        <v>3.9812270346429273</v>
      </c>
      <c r="ME41" s="64">
        <v>3.9877822426911855</v>
      </c>
      <c r="MF41" s="64">
        <v>3.9299549289769571</v>
      </c>
      <c r="MG41" s="64">
        <v>3.9658450661508153</v>
      </c>
    </row>
    <row r="42" spans="1:345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  <c r="MG42" s="64" t="s">
        <v>71</v>
      </c>
    </row>
    <row r="43" spans="1:345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3.6322737987028191</v>
      </c>
      <c r="MD43" s="64">
        <v>3.717628683338134</v>
      </c>
      <c r="ME43" s="64">
        <v>3.7435045174958397</v>
      </c>
      <c r="MF43" s="64">
        <v>3.758501448846554</v>
      </c>
      <c r="MG43" s="64">
        <v>3.8055355908021582</v>
      </c>
    </row>
    <row r="44" spans="1:345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  <c r="MG44" s="64" t="s">
        <v>71</v>
      </c>
    </row>
    <row r="45" spans="1:345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  <c r="MG45" s="64" t="s">
        <v>71</v>
      </c>
    </row>
    <row r="46" spans="1:345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  <c r="MG46" s="64" t="s">
        <v>71</v>
      </c>
    </row>
    <row r="47" spans="1:345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  <c r="MG47" s="64" t="s">
        <v>71</v>
      </c>
    </row>
    <row r="48" spans="1:345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2.0665855976463319</v>
      </c>
      <c r="MD48" s="64">
        <v>2.0088453689629771</v>
      </c>
      <c r="ME48" s="64">
        <v>1.9908907769821869</v>
      </c>
      <c r="MF48" s="64">
        <v>1.9973256135279334</v>
      </c>
      <c r="MG48" s="64">
        <v>2.0170563452223735</v>
      </c>
    </row>
    <row r="49" spans="1:345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2.5879126637863776</v>
      </c>
      <c r="MD49" s="64">
        <v>2.643992673247042</v>
      </c>
      <c r="ME49" s="64">
        <v>2.6791959174126738</v>
      </c>
      <c r="MF49" s="64">
        <v>2.6360824278356945</v>
      </c>
      <c r="MG49" s="64">
        <v>2.6323780525641074</v>
      </c>
    </row>
    <row r="50" spans="1:345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3.1214553034923305</v>
      </c>
      <c r="MD50" s="64">
        <v>3.1263861473518015</v>
      </c>
      <c r="ME50" s="64">
        <v>3.1040040588478131</v>
      </c>
      <c r="MF50" s="64">
        <v>3.053201527817333</v>
      </c>
      <c r="MG50" s="64">
        <v>3.2037136784619515</v>
      </c>
    </row>
    <row r="51" spans="1:345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  <c r="MG51" s="64" t="s">
        <v>71</v>
      </c>
    </row>
    <row r="52" spans="1:345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2.729844865271621</v>
      </c>
      <c r="MD52" s="64">
        <v>2.6546307165961935</v>
      </c>
      <c r="ME52" s="64">
        <v>2.6672268035729836</v>
      </c>
      <c r="MF52" s="64">
        <v>2.6218184433173164</v>
      </c>
      <c r="MG52" s="64">
        <v>2.572518802520452</v>
      </c>
    </row>
    <row r="53" spans="1:345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  <c r="MG53" s="64" t="s">
        <v>71</v>
      </c>
    </row>
    <row r="54" spans="1:345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0.63597208198290411</v>
      </c>
      <c r="MG54" s="64">
        <v>2.7065931284905762</v>
      </c>
    </row>
    <row r="55" spans="1:345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3.0864776588515492</v>
      </c>
      <c r="MD55" s="64">
        <v>3.0874605917720852</v>
      </c>
      <c r="ME55" s="64">
        <v>3.0868214340365108</v>
      </c>
      <c r="MF55" s="64">
        <v>3.0822684879794613</v>
      </c>
      <c r="MG55" s="64">
        <v>3.1223707060357055</v>
      </c>
    </row>
    <row r="56" spans="1:345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2.11828955354135</v>
      </c>
      <c r="MD56" s="64">
        <v>2.1056166030697412</v>
      </c>
      <c r="ME56" s="64">
        <v>2.0706256523257069</v>
      </c>
      <c r="MF56" s="64">
        <v>1.8928341870887557</v>
      </c>
      <c r="MG56" s="64">
        <v>2.1423501377820964</v>
      </c>
    </row>
    <row r="57" spans="1:345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2.0751683200584226</v>
      </c>
      <c r="MD57" s="64">
        <v>2.0692331137153581</v>
      </c>
      <c r="ME57" s="64">
        <v>2.1206050556680967</v>
      </c>
      <c r="MF57" s="64">
        <v>2.131441409797588</v>
      </c>
      <c r="MG57" s="64">
        <v>2.1972918247742368</v>
      </c>
    </row>
    <row r="58" spans="1:345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  <c r="MG58" s="64" t="s">
        <v>71</v>
      </c>
    </row>
    <row r="59" spans="1:345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3.1691732398112857</v>
      </c>
      <c r="MD59" s="64">
        <v>3.1471969539498814</v>
      </c>
      <c r="ME59" s="64">
        <v>3.0967845912912351</v>
      </c>
      <c r="MF59" s="64">
        <v>3.0587546662281948</v>
      </c>
      <c r="MG59" s="64">
        <v>3.0412567932018284</v>
      </c>
    </row>
    <row r="60" spans="1:345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  <c r="MG60" s="64" t="s">
        <v>71</v>
      </c>
    </row>
    <row r="61" spans="1:345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  <c r="MG61" s="64" t="s">
        <v>71</v>
      </c>
    </row>
    <row r="62" spans="1:345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  <c r="MG62" s="64" t="s">
        <v>71</v>
      </c>
    </row>
    <row r="63" spans="1:345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  <c r="MG63" s="64" t="s">
        <v>71</v>
      </c>
    </row>
    <row r="64" spans="1:345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  <c r="MG64" s="64" t="s">
        <v>71</v>
      </c>
    </row>
    <row r="65" spans="1:345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  <c r="MG65" s="64" t="s">
        <v>71</v>
      </c>
    </row>
    <row r="66" spans="1:345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2.1776318870334781</v>
      </c>
      <c r="MD66" s="64">
        <v>2.15520725613945</v>
      </c>
      <c r="ME66" s="64">
        <v>2.1655225129908899</v>
      </c>
      <c r="MF66" s="64">
        <v>2.1737440323167778</v>
      </c>
      <c r="MG66" s="64">
        <v>1.9663678416363704</v>
      </c>
    </row>
    <row r="67" spans="1:345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1.7344695265445649</v>
      </c>
      <c r="MD67" s="64">
        <v>1.6775322437336089</v>
      </c>
      <c r="ME67" s="64">
        <v>1.7036697083886547</v>
      </c>
      <c r="MF67" s="64">
        <v>1.7289666977435776</v>
      </c>
      <c r="MG67" s="64">
        <v>1.8737700726497064</v>
      </c>
    </row>
    <row r="68" spans="1:345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2.5877492620187184</v>
      </c>
      <c r="MD68" s="65">
        <v>2.5916988433121939</v>
      </c>
      <c r="ME68" s="65">
        <v>2.6084167124312727</v>
      </c>
      <c r="MF68" s="65">
        <v>2.6109057065110117</v>
      </c>
      <c r="MG68" s="65">
        <v>2.6063012104676608</v>
      </c>
    </row>
    <row r="69" spans="1:345" s="61" customFormat="1" ht="14.25" customHeight="1">
      <c r="A69" s="88"/>
    </row>
    <row r="70" spans="1:345" s="56" customFormat="1" ht="27" customHeight="1">
      <c r="A70" s="71" t="s">
        <v>106</v>
      </c>
    </row>
    <row r="71" spans="1:345" s="56" customFormat="1" ht="33.75">
      <c r="A71" s="72" t="s">
        <v>121</v>
      </c>
    </row>
    <row r="72" spans="1:345">
      <c r="A72" s="74"/>
    </row>
    <row r="73" spans="1:345">
      <c r="A73" s="74"/>
    </row>
    <row r="74" spans="1:345">
      <c r="A74" s="74"/>
    </row>
    <row r="75" spans="1:345">
      <c r="A75" s="74"/>
    </row>
    <row r="76" spans="1:345">
      <c r="A76" s="74"/>
    </row>
    <row r="77" spans="1:345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G100"/>
  <sheetViews>
    <sheetView showGridLines="0" showRowColHeaders="0" zoomScaleNormal="10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26" sqref="A126"/>
    </sheetView>
  </sheetViews>
  <sheetFormatPr baseColWidth="10" defaultColWidth="24.7109375" defaultRowHeight="11.25"/>
  <cols>
    <col min="1" max="1" width="63.710937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5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5" s="25" customFormat="1" ht="12.95" customHeight="1">
      <c r="B2" s="70"/>
      <c r="C2" s="70"/>
      <c r="D2" s="70"/>
      <c r="E2" s="70"/>
      <c r="IG2" s="26"/>
    </row>
    <row r="3" spans="1:345" s="25" customFormat="1" ht="12.95" customHeight="1">
      <c r="A3" s="70" t="str">
        <f>'Índice '!A17</f>
        <v>Cuadro 1.7: Cuota pactada en pesos por persona trabajadora según ART y mutuales. Julio 1996 - Febrero 2025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5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5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</row>
    <row r="6" spans="1:345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27290.661878297415</v>
      </c>
      <c r="MD6" s="67">
        <v>29874.178007982777</v>
      </c>
      <c r="ME6" s="67">
        <v>30794.065216795785</v>
      </c>
      <c r="MF6" s="67">
        <v>46396.205182948055</v>
      </c>
      <c r="MG6" s="67">
        <v>33281.316846430505</v>
      </c>
    </row>
    <row r="7" spans="1:345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26435.81214637843</v>
      </c>
      <c r="MD7" s="67">
        <v>28020.762867422163</v>
      </c>
      <c r="ME7" s="67">
        <v>29031.123666153126</v>
      </c>
      <c r="MF7" s="67">
        <v>43785.722547198304</v>
      </c>
      <c r="MG7" s="67">
        <v>32622.022966749097</v>
      </c>
    </row>
    <row r="8" spans="1:345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  <c r="MG8" s="67" t="s">
        <v>71</v>
      </c>
    </row>
    <row r="9" spans="1:345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  <c r="MG9" s="67" t="s">
        <v>71</v>
      </c>
    </row>
    <row r="10" spans="1:345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36991.864298714747</v>
      </c>
      <c r="ME10" s="67">
        <v>37869.915964512365</v>
      </c>
      <c r="MF10" s="67">
        <v>57101.426460678049</v>
      </c>
      <c r="MG10" s="67">
        <v>41547.819821397046</v>
      </c>
    </row>
    <row r="11" spans="1:345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  <c r="MG11" s="67" t="s">
        <v>71</v>
      </c>
    </row>
    <row r="12" spans="1:345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  <c r="MG12" s="67" t="s">
        <v>71</v>
      </c>
    </row>
    <row r="13" spans="1:345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</v>
      </c>
      <c r="MD13" s="67">
        <v>17915.449181833388</v>
      </c>
      <c r="ME13" s="67">
        <v>17970.500803314277</v>
      </c>
      <c r="MF13" s="67">
        <v>29588.603150020706</v>
      </c>
      <c r="MG13" s="67">
        <v>20258.032900090268</v>
      </c>
    </row>
    <row r="14" spans="1:345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  <c r="MG14" s="67" t="s">
        <v>71</v>
      </c>
    </row>
    <row r="15" spans="1:345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  <c r="MG15" s="67" t="s">
        <v>71</v>
      </c>
    </row>
    <row r="16" spans="1:345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  <c r="MG16" s="67" t="s">
        <v>71</v>
      </c>
    </row>
    <row r="17" spans="1:345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  <c r="MG17" s="67" t="s">
        <v>71</v>
      </c>
    </row>
    <row r="18" spans="1:345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  <c r="MG18" s="67" t="s">
        <v>71</v>
      </c>
    </row>
    <row r="19" spans="1:345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39770.063938999396</v>
      </c>
      <c r="MD19" s="67">
        <v>42405.143726163231</v>
      </c>
      <c r="ME19" s="67">
        <v>43549.972643466688</v>
      </c>
      <c r="MF19" s="67">
        <v>67162.893462137203</v>
      </c>
      <c r="MG19" s="67">
        <v>50078.243012514569</v>
      </c>
    </row>
    <row r="20" spans="1:345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  <c r="MG20" s="67" t="s">
        <v>71</v>
      </c>
    </row>
    <row r="21" spans="1:345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  <c r="MG21" s="67" t="s">
        <v>71</v>
      </c>
    </row>
    <row r="22" spans="1:345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30416.583434001172</v>
      </c>
      <c r="MD22" s="67">
        <v>30055.514041289465</v>
      </c>
      <c r="ME22" s="67">
        <v>30523.268200196555</v>
      </c>
      <c r="MF22" s="67">
        <v>45594.674140659059</v>
      </c>
      <c r="MG22" s="67">
        <v>33673.905994451321</v>
      </c>
    </row>
    <row r="23" spans="1:345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28375.554546105566</v>
      </c>
      <c r="MD23" s="67">
        <v>30064.59898437011</v>
      </c>
      <c r="ME23" s="67">
        <v>31165.644963502789</v>
      </c>
      <c r="MF23" s="67">
        <v>46724.031933000238</v>
      </c>
      <c r="MG23" s="67">
        <v>34710.361813786905</v>
      </c>
    </row>
    <row r="24" spans="1:345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  <c r="MG24" s="67" t="s">
        <v>71</v>
      </c>
    </row>
    <row r="25" spans="1:345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  <c r="MG25" s="67" t="s">
        <v>71</v>
      </c>
    </row>
    <row r="26" spans="1:345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27772.476981250788</v>
      </c>
      <c r="MD26" s="67">
        <v>28660.89363160939</v>
      </c>
      <c r="ME26" s="67">
        <v>29429.573739234678</v>
      </c>
      <c r="MF26" s="67">
        <v>38570.242678733688</v>
      </c>
      <c r="MG26" s="67">
        <v>32338.611284275958</v>
      </c>
    </row>
    <row r="27" spans="1:345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  <c r="MG27" s="67" t="s">
        <v>71</v>
      </c>
    </row>
    <row r="28" spans="1:345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  <c r="MG28" s="67" t="s">
        <v>71</v>
      </c>
    </row>
    <row r="29" spans="1:345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</v>
      </c>
      <c r="MD29" s="67">
        <v>29922.430245109332</v>
      </c>
      <c r="ME29" s="67">
        <v>31273.035165062407</v>
      </c>
      <c r="MF29" s="67">
        <v>47109.810899659569</v>
      </c>
      <c r="MG29" s="67">
        <v>34454.66025967271</v>
      </c>
    </row>
    <row r="30" spans="1:345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  <c r="MG30" s="67" t="s">
        <v>71</v>
      </c>
    </row>
    <row r="31" spans="1:345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  <c r="MG31" s="67" t="s">
        <v>71</v>
      </c>
    </row>
    <row r="32" spans="1:345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  <c r="MG32" s="67" t="s">
        <v>71</v>
      </c>
    </row>
    <row r="33" spans="1:345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  <c r="MG33" s="67" t="s">
        <v>71</v>
      </c>
    </row>
    <row r="34" spans="1:345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  <c r="MG34" s="67" t="s">
        <v>71</v>
      </c>
    </row>
    <row r="35" spans="1:345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  <c r="MG35" s="67" t="s">
        <v>71</v>
      </c>
    </row>
    <row r="36" spans="1:345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  <c r="MG36" s="67" t="s">
        <v>71</v>
      </c>
    </row>
    <row r="37" spans="1:345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26006.906533846668</v>
      </c>
      <c r="MD37" s="67">
        <v>27667.050452093175</v>
      </c>
      <c r="ME37" s="67">
        <v>27723.967793916017</v>
      </c>
      <c r="MF37" s="67">
        <v>42300.33957199983</v>
      </c>
      <c r="MG37" s="67">
        <v>30692.73383844558</v>
      </c>
    </row>
    <row r="38" spans="1:345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  <c r="MG38" s="67" t="s">
        <v>71</v>
      </c>
    </row>
    <row r="39" spans="1:345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  <c r="MG39" s="67" t="s">
        <v>71</v>
      </c>
    </row>
    <row r="40" spans="1:345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  <c r="MG40" s="67" t="s">
        <v>71</v>
      </c>
    </row>
    <row r="41" spans="1:345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47414.32053267274</v>
      </c>
      <c r="MD41" s="67">
        <v>50225.174812176068</v>
      </c>
      <c r="ME41" s="67">
        <v>51421.153346386425</v>
      </c>
      <c r="MF41" s="67">
        <v>78609.288533467523</v>
      </c>
      <c r="MG41" s="67">
        <v>57453.011103781835</v>
      </c>
    </row>
    <row r="42" spans="1:345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  <c r="MG42" s="67" t="s">
        <v>71</v>
      </c>
    </row>
    <row r="43" spans="1:345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28864.63655182338</v>
      </c>
      <c r="MD43" s="67">
        <v>30241.18699862374</v>
      </c>
      <c r="ME43" s="67">
        <v>29928.633451489259</v>
      </c>
      <c r="MF43" s="67">
        <v>42034.891752488518</v>
      </c>
      <c r="MG43" s="67">
        <v>35581.278397917507</v>
      </c>
    </row>
    <row r="44" spans="1:345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  <c r="MG44" s="67" t="s">
        <v>71</v>
      </c>
    </row>
    <row r="45" spans="1:345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  <c r="MG45" s="67" t="s">
        <v>71</v>
      </c>
    </row>
    <row r="46" spans="1:345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  <c r="MG46" s="67" t="s">
        <v>71</v>
      </c>
    </row>
    <row r="47" spans="1:345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  <c r="MG47" s="67" t="s">
        <v>71</v>
      </c>
    </row>
    <row r="48" spans="1:345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58401.519716811272</v>
      </c>
      <c r="MD48" s="67">
        <v>61318.70923152387</v>
      </c>
      <c r="ME48" s="67">
        <v>66423.830560454386</v>
      </c>
      <c r="MF48" s="67">
        <v>92898.833089979409</v>
      </c>
      <c r="MG48" s="67">
        <v>67624.866820800336</v>
      </c>
    </row>
    <row r="49" spans="1:345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40111.753695345564</v>
      </c>
      <c r="MD49" s="67">
        <v>31368.099581826751</v>
      </c>
      <c r="ME49" s="67">
        <v>32498.829241526073</v>
      </c>
      <c r="MF49" s="67">
        <v>48387.349361669716</v>
      </c>
      <c r="MG49" s="67">
        <v>35306.211822974474</v>
      </c>
    </row>
    <row r="50" spans="1:345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92664.777452886512</v>
      </c>
      <c r="MD50" s="67">
        <v>107439.96088948788</v>
      </c>
      <c r="ME50" s="67">
        <v>108689.67606327627</v>
      </c>
      <c r="MF50" s="67">
        <v>204449.20572910519</v>
      </c>
      <c r="MG50" s="67">
        <v>148249.11492372883</v>
      </c>
    </row>
    <row r="51" spans="1:345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  <c r="MG51" s="67" t="s">
        <v>71</v>
      </c>
    </row>
    <row r="52" spans="1:345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31283.160779405436</v>
      </c>
      <c r="MD52" s="67">
        <v>33160.597769414206</v>
      </c>
      <c r="ME52" s="67">
        <v>33552.412829896144</v>
      </c>
      <c r="MF52" s="67">
        <v>51821.530755300722</v>
      </c>
      <c r="MG52" s="67">
        <v>38228.369476177511</v>
      </c>
    </row>
    <row r="53" spans="1:345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  <c r="MG53" s="67" t="s">
        <v>71</v>
      </c>
    </row>
    <row r="54" spans="1:345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  <c r="MG54" s="67">
        <v>45031.069175365337</v>
      </c>
    </row>
    <row r="55" spans="1:345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37342.385567469959</v>
      </c>
      <c r="MD55" s="67">
        <v>39736.987881799767</v>
      </c>
      <c r="ME55" s="67">
        <v>41320.683695074476</v>
      </c>
      <c r="MF55" s="67">
        <v>61511.918126930366</v>
      </c>
      <c r="MG55" s="67">
        <v>46611.783830225635</v>
      </c>
    </row>
    <row r="56" spans="1:345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24129.314195037248</v>
      </c>
      <c r="ME56" s="67">
        <v>24174.565376225382</v>
      </c>
      <c r="MF56" s="67">
        <v>35185.742036936172</v>
      </c>
      <c r="MG56" s="67">
        <v>29629.050714390924</v>
      </c>
    </row>
    <row r="57" spans="1:345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26310.415546635195</v>
      </c>
      <c r="MD57" s="67">
        <v>27226.253738620944</v>
      </c>
      <c r="ME57" s="67">
        <v>28780.063633571375</v>
      </c>
      <c r="MF57" s="67">
        <v>43274.666949550563</v>
      </c>
      <c r="MG57" s="67">
        <v>32558.607540526682</v>
      </c>
    </row>
    <row r="58" spans="1:345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  <c r="MG58" s="67" t="s">
        <v>71</v>
      </c>
    </row>
    <row r="59" spans="1:345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31135.303197330424</v>
      </c>
      <c r="MD59" s="67">
        <v>33524.099453971554</v>
      </c>
      <c r="ME59" s="67">
        <v>33778.680458500196</v>
      </c>
      <c r="MF59" s="67">
        <v>50774.821250169603</v>
      </c>
      <c r="MG59" s="67">
        <v>35528.317512249458</v>
      </c>
    </row>
    <row r="60" spans="1:345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  <c r="MG60" s="67" t="s">
        <v>71</v>
      </c>
    </row>
    <row r="61" spans="1:345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  <c r="MG61" s="67" t="s">
        <v>71</v>
      </c>
    </row>
    <row r="62" spans="1:345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  <c r="MG62" s="67" t="s">
        <v>71</v>
      </c>
    </row>
    <row r="63" spans="1:345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  <c r="MG63" s="67" t="s">
        <v>71</v>
      </c>
    </row>
    <row r="64" spans="1:345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  <c r="MG64" s="67" t="s">
        <v>71</v>
      </c>
    </row>
    <row r="65" spans="1:345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  <c r="MG65" s="67" t="s">
        <v>71</v>
      </c>
    </row>
    <row r="66" spans="1:345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33875.039267683314</v>
      </c>
      <c r="MD66" s="67">
        <v>36109.464083464693</v>
      </c>
      <c r="ME66" s="67">
        <v>36846.230368094017</v>
      </c>
      <c r="MF66" s="67">
        <v>56480.609779168662</v>
      </c>
      <c r="MG66" s="67">
        <v>42084.605998497245</v>
      </c>
    </row>
    <row r="67" spans="1:345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</v>
      </c>
      <c r="MD67" s="67">
        <v>29803.722974534405</v>
      </c>
      <c r="ME67" s="67">
        <v>30233.738984177973</v>
      </c>
      <c r="MF67" s="67">
        <v>44387.747041111332</v>
      </c>
      <c r="MG67" s="67">
        <v>36236.889104313086</v>
      </c>
    </row>
    <row r="68" spans="1:345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32005.841715895025</v>
      </c>
      <c r="MD68" s="68">
        <v>33666.6513186468</v>
      </c>
      <c r="ME68" s="68">
        <v>34866.031408426803</v>
      </c>
      <c r="MF68" s="68">
        <v>52626.999746305613</v>
      </c>
      <c r="MG68" s="68">
        <v>39309.252213690306</v>
      </c>
    </row>
    <row r="69" spans="1:345" s="51" customFormat="1" ht="17.2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3107.5406618678271</v>
      </c>
      <c r="LQ69" s="68">
        <v>3106.3507568376444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  <c r="MG69" s="68">
        <v>8191.1163111014257</v>
      </c>
    </row>
    <row r="70" spans="1:345" s="51" customFormat="1" ht="15" customHeight="1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  <c r="MG70" s="68">
        <v>37334.293529000002</v>
      </c>
    </row>
    <row r="71" spans="1:345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</row>
    <row r="72" spans="1:345" s="47" customFormat="1" ht="45">
      <c r="A72" s="71" t="s">
        <v>107</v>
      </c>
      <c r="IG72" s="55"/>
    </row>
    <row r="73" spans="1:345" s="47" customFormat="1" ht="56.25">
      <c r="A73" s="71" t="s">
        <v>102</v>
      </c>
      <c r="IG73" s="55"/>
    </row>
    <row r="74" spans="1:345" s="47" customFormat="1" ht="33.75">
      <c r="A74" s="72" t="s">
        <v>121</v>
      </c>
      <c r="IG74" s="55"/>
    </row>
    <row r="75" spans="1:345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5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45">
      <c r="A77" s="74"/>
      <c r="IY77" s="10"/>
    </row>
    <row r="78" spans="1:345">
      <c r="IY78" s="10"/>
    </row>
    <row r="79" spans="1:345">
      <c r="IY79" s="10"/>
    </row>
    <row r="80" spans="1:345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2025-05-12T17:34:40Z</dcterms:modified>
</cp:coreProperties>
</file>