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3 Marzo\UP\"/>
    </mc:Choice>
  </mc:AlternateContent>
  <xr:revisionPtr revIDLastSave="0" documentId="13_ncr:1_{73B06056-A4B3-43C3-A665-3229A4922B82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9" l="1"/>
  <c r="H30" i="9" l="1"/>
  <c r="A30" i="9" l="1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<sst xmlns="http://schemas.openxmlformats.org/spreadsheetml/2006/main" count="24397" uniqueCount="148">
  <si>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</si>
  <si>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</si>
  <si>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</si>
  <si>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</si>
  <si>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</si>
  <si>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</si>
  <si>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</si>
  <si>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</si>
  <si>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</si>
  <si>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</si>
  <si>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</si>
  <si>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</si>
  <si>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</si>
  <si>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</si>
  <si>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</si>
  <si>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</si>
  <si>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</si>
  <si>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</si>
  <si>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</si>
  <si>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</si>
  <si>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</si>
  <si>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</si>
  <si>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</si>
  <si>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</si>
  <si>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</si>
  <si>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</si>
  <si>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</si>
  <si>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</si>
  <si>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</si>
  <si>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</si>
  <si>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</si>
  <si>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</si>
  <si>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</si>
  <si>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</si>
  <si>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</si>
  <si>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</si>
  <si>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</si>
  <si>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</si>
  <si>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</si>
  <si>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</si>
  <si>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</si>
  <si>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</si>
  <si>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</si>
  <si>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</si>
  <si>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</si>
  <si>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</si>
  <si>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</si>
  <si>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</si>
  <si>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</si>
  <si>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</si>
  <si>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</si>
  <si>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</si>
  <si>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</si>
  <si>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</si>
  <si>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</si>
  <si>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</si>
  <si>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</si>
  <si>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</si>
  <si>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</si>
  <si>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</si>
  <si>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</si>
  <si>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</si>
  <si>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</si>
  <si>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</si>
  <si>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</si>
  <si>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</si>
  <si>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</si>
  <si>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</si>
  <si>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</si>
  <si>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</si>
  <si>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</si>
  <si>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</si>
  <si>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</si>
  <si>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</si>
  <si>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</si>
  <si>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</si>
  <si>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</si>
  <si>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</si>
  <si>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</si>
  <si>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</si>
  <si>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</si>
  <si>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</si>
  <si>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</si>
  <si>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</si>
  <si>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</si>
  <si>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</si>
  <si>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</si>
  <si>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</si>
  <si>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</si>
  <si>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</si>
  <si>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</si>
  <si>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</si>
  <si>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</si>
  <si>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</si>
  <si>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</si>
  <si>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</si>
  <si>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</si>
  <si>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</si>
  <si>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</si>
  <si>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</si>
  <si>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</si>
  <si>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</si>
  <si>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</si>
  <si>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</si>
  <si>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</si>
  <si>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</si>
  <si>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</si>
  <si>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</si>
  <si>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</si>
  <si>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</si>
  <si>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</si>
  <si>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</si>
  <si>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</si>
  <si>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</si>
  <si>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</si>
  <si>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</si>
  <si>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</si>
  <si>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</si>
  <si>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</si>
  <si>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</si>
  <si>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</si>
  <si>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</si>
  <si>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</si>
  <si>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</si>
  <si>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</si>
  <si>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</si>
  <si>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</si>
  <si>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</si>
  <si>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</si>
  <si>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</si>
  <si>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</si>
  <si>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</si>
  <si>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</si>
  <si>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</si>
  <si>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</si>
  <si>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</si>
  <si>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</si>
  <si>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</si>
  <si>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</si>
  <si>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</si>
  <si>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</si>
  <si>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1.7: Cuota pactada en pesos por persona trabajadora según ART y mutuales. Julio 1996 - Marzo 2025</t>
  </si>
  <si>
    <t>Cuadro 1.6: Cuota pactada como porcentaje de la masa salarial según ART y mutuales. Julio 1996 - Marzo 2025</t>
  </si>
  <si>
    <t>Cuadro 1.5: Cuota recaudada en pesos según ART y mutuales. Julio 1996 - Marzo 2025</t>
  </si>
  <si>
    <t>Cuadro 1.4: Cuota pactada en pesos según ART y mutuales. Julio 1996 - Marzo 2025</t>
  </si>
  <si>
    <t>Cuadro 1.3: Masa salarial según ART, mutuales y empresas y organismos autoasegurados. Julio 1996 - Marzo 2025</t>
  </si>
  <si>
    <t>Cuadro 1.2: Parte empleadora asegurada según ART, mutuales y empresas y organismos autoasegurados. Julio 1996 - Marzo 2025</t>
  </si>
  <si>
    <t>Cuadro 1.1: Personas trabajadoras cubiertas según ART, mutuales y empresas y organismos autoasegurados. Julio 1996 - Marzo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</si>
</sst>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B56" sqref="B56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5" t="s">
        <v>75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4" s="6" customFormat="1" ht="30" customHeight="1">
      <c r="A3" s="94" t="s">
        <v>124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147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146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145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144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143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142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141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97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113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tr">
        <f ca="1">+CONCATENATE("Fecha de actualización: ",CONCATENATE(CHOOSE(MONTH(TODAY()),"Enero","Febrero","Marzo","Abril","Mayo","Junio","Julio","Agosto","Septiembre","Octubre","Noviembre","Diciembre")," ",YEAR(TODAY())))</f>
        <v>Fecha de actualización: Junio 2025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tr">
        <f>+CONCATENATE("Último Periodo: ",H30)</f>
        <v>Último Periodo: Marzo 2025</v>
      </c>
      <c r="C30" s="15"/>
      <c r="D30" s="15"/>
      <c r="E30" s="15"/>
      <c r="F30" s="16"/>
      <c r="G30" s="16"/>
      <c r="H30" s="18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Marzo 2025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H99"/>
  <sheetViews>
    <sheetView showGridLines="0" showRowColHeaders="0" zoomScaleNormal="10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104" sqref="A104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6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6" ht="12.95" customHeight="1">
      <c r="B2" s="69"/>
      <c r="C2" s="69"/>
      <c r="D2" s="69"/>
      <c r="E2" s="69"/>
    </row>
    <row r="3" spans="1:346" ht="12.95" customHeight="1">
      <c r="A3" s="69" t="s">
        <v>147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46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46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1" customFormat="1" ht="12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  <c r="MH6" s="42">
        <v>248120</v>
      </c>
    </row>
    <row r="7" spans="1:346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  <c r="MH7" s="42">
        <v>1008444</v>
      </c>
    </row>
    <row r="8" spans="1:346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  <c r="MH8" s="42">
        <v>0</v>
      </c>
    </row>
    <row r="9" spans="1:346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  <c r="MH9" s="42">
        <v>0</v>
      </c>
    </row>
    <row r="10" spans="1:346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  <c r="MH10" s="42">
        <v>103164</v>
      </c>
    </row>
    <row r="11" spans="1:346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  <c r="MH11" s="42">
        <v>0</v>
      </c>
    </row>
    <row r="12" spans="1:346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  <c r="MH12" s="42">
        <v>0</v>
      </c>
    </row>
    <row r="13" spans="1:346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  <c r="MH13" s="42">
        <v>138984</v>
      </c>
    </row>
    <row r="14" spans="1:346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  <c r="MH14" s="42">
        <v>0</v>
      </c>
    </row>
    <row r="15" spans="1:346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  <c r="MH15" s="42">
        <v>0</v>
      </c>
    </row>
    <row r="16" spans="1:346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  <c r="MH16" s="42">
        <v>959</v>
      </c>
    </row>
    <row r="17" spans="1:346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  <c r="MH17" s="42">
        <v>0</v>
      </c>
    </row>
    <row r="18" spans="1:346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  <c r="MH18" s="42">
        <v>0</v>
      </c>
    </row>
    <row r="19" spans="1:346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  <c r="MH19" s="42">
        <v>751274</v>
      </c>
    </row>
    <row r="20" spans="1:346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  <c r="MH20" s="42">
        <v>0</v>
      </c>
    </row>
    <row r="21" spans="1:346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  <c r="MH21" s="42">
        <v>2646</v>
      </c>
    </row>
    <row r="22" spans="1:346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  <c r="MH22" s="42">
        <v>667406</v>
      </c>
    </row>
    <row r="23" spans="1:346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  <c r="MH23" s="42">
        <v>667217</v>
      </c>
    </row>
    <row r="24" spans="1:346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  <c r="MH24" s="42">
        <v>0</v>
      </c>
    </row>
    <row r="25" spans="1:346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  <c r="MH25" s="42">
        <v>597646</v>
      </c>
    </row>
    <row r="26" spans="1:346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  <c r="MH26" s="42">
        <v>100366</v>
      </c>
    </row>
    <row r="27" spans="1:346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  <c r="MH27" s="42">
        <v>0</v>
      </c>
    </row>
    <row r="28" spans="1:346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  <c r="MH28" s="42">
        <v>0</v>
      </c>
    </row>
    <row r="29" spans="1:346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  <c r="MH29" s="42">
        <v>164134</v>
      </c>
    </row>
    <row r="30" spans="1:346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  <c r="MH30" s="42">
        <v>0</v>
      </c>
    </row>
    <row r="31" spans="1:346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  <c r="MH31" s="42">
        <v>0</v>
      </c>
    </row>
    <row r="32" spans="1:346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  <c r="MH32" s="42">
        <v>0</v>
      </c>
    </row>
    <row r="33" spans="1:346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  <c r="MH33" s="42">
        <v>0</v>
      </c>
    </row>
    <row r="34" spans="1:346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  <c r="MH34" s="42">
        <v>0</v>
      </c>
    </row>
    <row r="35" spans="1:346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  <c r="MH35" s="42">
        <v>0</v>
      </c>
    </row>
    <row r="36" spans="1:346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  <c r="MH36" s="42">
        <v>0</v>
      </c>
    </row>
    <row r="37" spans="1:346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  <c r="MH37" s="42">
        <v>41891</v>
      </c>
    </row>
    <row r="38" spans="1:346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  <c r="MH38" s="42">
        <v>0</v>
      </c>
    </row>
    <row r="39" spans="1:346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  <c r="MH39" s="42">
        <v>0</v>
      </c>
    </row>
    <row r="40" spans="1:346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  <c r="MH40" s="42">
        <v>0</v>
      </c>
    </row>
    <row r="41" spans="1:346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  <c r="MH41" s="42">
        <v>532393</v>
      </c>
    </row>
    <row r="42" spans="1:346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  <c r="MH42" s="42">
        <v>0</v>
      </c>
    </row>
    <row r="43" spans="1:346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  <c r="MH43" s="42">
        <v>30157</v>
      </c>
    </row>
    <row r="44" spans="1:346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  <c r="MH44" s="42">
        <v>0</v>
      </c>
    </row>
    <row r="45" spans="1:346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  <c r="MH45" s="42">
        <v>0</v>
      </c>
    </row>
    <row r="46" spans="1:346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  <c r="MH46" s="42">
        <v>11336</v>
      </c>
    </row>
    <row r="47" spans="1:346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  <c r="MH47" s="42">
        <v>0</v>
      </c>
    </row>
    <row r="48" spans="1:346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  <c r="MH48" s="42">
        <v>19751</v>
      </c>
    </row>
    <row r="49" spans="1:346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  <c r="MH49" s="42">
        <v>7340</v>
      </c>
    </row>
    <row r="50" spans="1:346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  <c r="MH50" s="42">
        <v>11767</v>
      </c>
    </row>
    <row r="51" spans="1:346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  <c r="MH51" s="42">
        <v>0</v>
      </c>
    </row>
    <row r="52" spans="1:346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  <c r="MH52" s="42">
        <v>133119</v>
      </c>
    </row>
    <row r="53" spans="1:346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  <c r="MH53" s="42">
        <v>0</v>
      </c>
    </row>
    <row r="54" spans="1:346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  <c r="MH54" s="42">
        <v>1684</v>
      </c>
    </row>
    <row r="55" spans="1:346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  <c r="MH55" s="42">
        <v>1711340</v>
      </c>
    </row>
    <row r="56" spans="1:346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  <c r="MH56" s="42">
        <v>20555</v>
      </c>
    </row>
    <row r="57" spans="1:346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  <c r="MH57" s="42">
        <v>2017719</v>
      </c>
    </row>
    <row r="58" spans="1:346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  <c r="MH58" s="42">
        <v>0</v>
      </c>
    </row>
    <row r="59" spans="1:346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  <c r="MH59" s="42">
        <v>22936</v>
      </c>
    </row>
    <row r="60" spans="1:346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  <c r="MH60" s="42">
        <v>0</v>
      </c>
    </row>
    <row r="61" spans="1:346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  <c r="MH61" s="42">
        <v>67742</v>
      </c>
    </row>
    <row r="62" spans="1:346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  <c r="MH62" s="42">
        <v>0</v>
      </c>
    </row>
    <row r="63" spans="1:346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  <c r="MH63" s="42">
        <v>0</v>
      </c>
    </row>
    <row r="64" spans="1:346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  <c r="MH64" s="42">
        <v>0</v>
      </c>
    </row>
    <row r="65" spans="1:346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  <c r="MH65" s="42">
        <v>0</v>
      </c>
    </row>
    <row r="66" spans="1:346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  <c r="MH66" s="42">
        <v>551195</v>
      </c>
    </row>
    <row r="67" spans="1:346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  <c r="MH67" s="42">
        <v>14917</v>
      </c>
    </row>
    <row r="68" spans="1:346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  <c r="MH68" s="44">
        <v>9646202</v>
      </c>
    </row>
    <row r="69" spans="1:346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  <c r="MH69" s="44">
        <v>485482</v>
      </c>
    </row>
    <row r="70" spans="1:346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  <c r="MH70" s="45">
        <v>605463</v>
      </c>
    </row>
    <row r="71" spans="1:346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v>10306503</v>
      </c>
      <c r="LI71" s="44">
        <v>10315618</v>
      </c>
      <c r="LJ71" s="44">
        <v>10334121</v>
      </c>
      <c r="LK71" s="44">
        <v>10397766</v>
      </c>
      <c r="LL71" s="44">
        <v>10361190</v>
      </c>
      <c r="LM71" s="44">
        <v>10390280</v>
      </c>
      <c r="LN71" s="44">
        <v>10420825</v>
      </c>
      <c r="LO71" s="44">
        <v>10446486</v>
      </c>
      <c r="LP71" s="44">
        <v>10494636</v>
      </c>
      <c r="LQ71" s="44">
        <v>10463138</v>
      </c>
      <c r="LR71" s="44">
        <v>10486833</v>
      </c>
      <c r="LS71" s="44">
        <v>10514114</v>
      </c>
      <c r="LT71" s="44">
        <v>10480158</v>
      </c>
      <c r="LU71" s="44">
        <v>10385961</v>
      </c>
      <c r="LV71" s="44">
        <v>10345506</v>
      </c>
      <c r="LW71" s="44">
        <v>10309497</v>
      </c>
      <c r="LX71" s="44">
        <v>10247192</v>
      </c>
      <c r="LY71" s="44">
        <v>10214373</v>
      </c>
      <c r="LZ71" s="44">
        <v>10186705</v>
      </c>
      <c r="MA71" s="44">
        <v>10186180</v>
      </c>
      <c r="MB71" s="44">
        <v>10195030</v>
      </c>
      <c r="MC71" s="44">
        <v>10201484</v>
      </c>
      <c r="MD71" s="44">
        <v>10227887</v>
      </c>
      <c r="ME71" s="44">
        <v>10254409</v>
      </c>
      <c r="MF71" s="44">
        <v>10279876</v>
      </c>
      <c r="MG71" s="44">
        <v>10243974</v>
      </c>
      <c r="MH71" s="44">
        <v>10251665</v>
      </c>
    </row>
    <row r="72" spans="1:346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46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46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46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46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46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46">
      <c r="IY78" s="1"/>
    </row>
    <row r="79" spans="1:346">
      <c r="IY79" s="1"/>
    </row>
    <row r="80" spans="1:346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H94"/>
  <sheetViews>
    <sheetView showRowColHeaders="0" zoomScaleNormal="10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109" sqref="A109"/>
    </sheetView>
  </sheetViews>
  <sheetFormatPr baseColWidth="10" defaultColWidth="24.7109375" defaultRowHeight="11.25"/>
  <cols>
    <col min="1" max="1" width="7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6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6" ht="12.95" customHeight="1">
      <c r="B2" s="70"/>
      <c r="C2" s="70"/>
      <c r="D2" s="70"/>
      <c r="E2" s="70"/>
    </row>
    <row r="3" spans="1:346" ht="12.95" customHeight="1">
      <c r="A3" s="70" t="s">
        <v>146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9" customForma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  <c r="MH6" s="50">
        <v>8553</v>
      </c>
    </row>
    <row r="7" spans="1:346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  <c r="MH7" s="50">
        <v>58060</v>
      </c>
    </row>
    <row r="8" spans="1:346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  <c r="MH8" s="50">
        <v>0</v>
      </c>
    </row>
    <row r="9" spans="1:346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  <c r="MH9" s="50">
        <v>0</v>
      </c>
    </row>
    <row r="10" spans="1:346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  <c r="MH10" s="50">
        <v>21200</v>
      </c>
    </row>
    <row r="11" spans="1:346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  <c r="MH11" s="50">
        <v>0</v>
      </c>
    </row>
    <row r="12" spans="1:346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  <c r="MH12" s="50">
        <v>0</v>
      </c>
    </row>
    <row r="13" spans="1:346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  <c r="MH13" s="50">
        <v>147</v>
      </c>
    </row>
    <row r="14" spans="1:346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  <c r="MH14" s="50">
        <v>0</v>
      </c>
    </row>
    <row r="15" spans="1:346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  <c r="MH15" s="50">
        <v>0</v>
      </c>
    </row>
    <row r="16" spans="1:346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  <c r="MH16" s="50">
        <v>1</v>
      </c>
    </row>
    <row r="17" spans="1:346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  <c r="MH17" s="50">
        <v>0</v>
      </c>
    </row>
    <row r="18" spans="1:346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  <c r="MH18" s="50">
        <v>0</v>
      </c>
    </row>
    <row r="19" spans="1:346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  <c r="MH19" s="50">
        <v>50817</v>
      </c>
    </row>
    <row r="20" spans="1:346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  <c r="MH20" s="50">
        <v>0</v>
      </c>
    </row>
    <row r="21" spans="1:346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  <c r="MH21" s="50">
        <v>1</v>
      </c>
    </row>
    <row r="22" spans="1:346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  <c r="MH22" s="50">
        <v>54420</v>
      </c>
    </row>
    <row r="23" spans="1:346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  <c r="MH23" s="50">
        <v>42205</v>
      </c>
    </row>
    <row r="24" spans="1:346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  <c r="MH24" s="50">
        <v>0</v>
      </c>
    </row>
    <row r="25" spans="1:346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  <c r="MH25" s="50">
        <v>42</v>
      </c>
    </row>
    <row r="26" spans="1:346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  <c r="MH26" s="50">
        <v>439</v>
      </c>
    </row>
    <row r="27" spans="1:346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  <c r="MH27" s="50">
        <v>0</v>
      </c>
    </row>
    <row r="28" spans="1:346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  <c r="MH28" s="50">
        <v>0</v>
      </c>
    </row>
    <row r="29" spans="1:346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  <c r="MH29" s="50">
        <v>3220</v>
      </c>
    </row>
    <row r="30" spans="1:346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  <c r="MH30" s="50">
        <v>0</v>
      </c>
    </row>
    <row r="31" spans="1:346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  <c r="MH31" s="50">
        <v>0</v>
      </c>
    </row>
    <row r="32" spans="1:346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  <c r="MH32" s="50">
        <v>0</v>
      </c>
    </row>
    <row r="33" spans="1:346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  <c r="MH33" s="50">
        <v>0</v>
      </c>
    </row>
    <row r="34" spans="1:346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  <c r="MH34" s="50">
        <v>0</v>
      </c>
    </row>
    <row r="35" spans="1:346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  <c r="MH35" s="50">
        <v>0</v>
      </c>
    </row>
    <row r="36" spans="1:346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  <c r="MH36" s="50">
        <v>0</v>
      </c>
    </row>
    <row r="37" spans="1:346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  <c r="MH37" s="50">
        <v>5173</v>
      </c>
    </row>
    <row r="38" spans="1:346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  <c r="MH38" s="50">
        <v>0</v>
      </c>
    </row>
    <row r="39" spans="1:346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  <c r="MH39" s="50">
        <v>0</v>
      </c>
    </row>
    <row r="40" spans="1:346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  <c r="MH40" s="50">
        <v>0</v>
      </c>
    </row>
    <row r="41" spans="1:346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  <c r="MH41" s="50">
        <v>49250</v>
      </c>
    </row>
    <row r="42" spans="1:346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  <c r="MH42" s="50">
        <v>0</v>
      </c>
    </row>
    <row r="43" spans="1:346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  <c r="MH43" s="50">
        <v>2060</v>
      </c>
    </row>
    <row r="44" spans="1:346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  <c r="MH44" s="50">
        <v>0</v>
      </c>
    </row>
    <row r="45" spans="1:346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  <c r="MH45" s="50">
        <v>0</v>
      </c>
    </row>
    <row r="46" spans="1:346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  <c r="MH46" s="50">
        <v>1</v>
      </c>
    </row>
    <row r="47" spans="1:346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  <c r="MH47" s="50">
        <v>0</v>
      </c>
    </row>
    <row r="48" spans="1:346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  <c r="MH48" s="50">
        <v>156</v>
      </c>
    </row>
    <row r="49" spans="1:346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  <c r="MH49" s="50">
        <v>157</v>
      </c>
    </row>
    <row r="50" spans="1:346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  <c r="MH50" s="50">
        <v>8</v>
      </c>
    </row>
    <row r="51" spans="1:346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  <c r="MH51" s="50">
        <v>0</v>
      </c>
    </row>
    <row r="52" spans="1:346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  <c r="MH52" s="50">
        <v>5735</v>
      </c>
    </row>
    <row r="53" spans="1:346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  <c r="MH53" s="50">
        <v>0</v>
      </c>
    </row>
    <row r="54" spans="1:346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  <c r="MH54" s="50">
        <v>104</v>
      </c>
    </row>
    <row r="55" spans="1:346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  <c r="MH55" s="50">
        <v>116360</v>
      </c>
    </row>
    <row r="56" spans="1:346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  <c r="MH56" s="50">
        <v>104</v>
      </c>
    </row>
    <row r="57" spans="1:346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  <c r="MH57" s="50">
        <v>52233</v>
      </c>
    </row>
    <row r="58" spans="1:346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  <c r="MH58" s="50">
        <v>0</v>
      </c>
    </row>
    <row r="59" spans="1:346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  <c r="MH59" s="50">
        <v>2582</v>
      </c>
    </row>
    <row r="60" spans="1:346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  <c r="MH60" s="50">
        <v>0</v>
      </c>
    </row>
    <row r="61" spans="1:346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  <c r="MH61" s="50">
        <v>1</v>
      </c>
    </row>
    <row r="62" spans="1:346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  <c r="MH62" s="50">
        <v>0</v>
      </c>
    </row>
    <row r="63" spans="1:346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  <c r="MH63" s="50">
        <v>0</v>
      </c>
    </row>
    <row r="64" spans="1:346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  <c r="MH64" s="50">
        <v>0</v>
      </c>
    </row>
    <row r="65" spans="1:346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  <c r="MH65" s="50">
        <v>0</v>
      </c>
    </row>
    <row r="66" spans="1:346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  <c r="MH66" s="50">
        <v>24423</v>
      </c>
    </row>
    <row r="67" spans="1:346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  <c r="MH67" s="50">
        <v>1043</v>
      </c>
    </row>
    <row r="68" spans="1:346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  <c r="MH68" s="53">
        <v>498495</v>
      </c>
    </row>
    <row r="69" spans="1:346" s="51" customFormat="1" ht="27.75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  <c r="MH69" s="53">
        <v>404994</v>
      </c>
    </row>
    <row r="70" spans="1:346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  <c r="MH70" s="53">
        <v>504582</v>
      </c>
    </row>
    <row r="71" spans="1:346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  <c r="MH71" s="53">
        <v>1003077</v>
      </c>
    </row>
    <row r="72" spans="1:346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  <c r="MH72" s="53">
        <v>1738472</v>
      </c>
    </row>
    <row r="73" spans="1:346" s="33" customFormat="1" ht="9" customHeight="1">
      <c r="A73" s="86"/>
      <c r="IG73" s="34"/>
    </row>
    <row r="74" spans="1:346" s="47" customFormat="1" ht="22.5">
      <c r="A74" s="71" t="s">
        <v>109</v>
      </c>
      <c r="IG74" s="55"/>
    </row>
    <row r="75" spans="1:346" s="47" customFormat="1">
      <c r="A75" s="87" t="s">
        <v>110</v>
      </c>
      <c r="IG75" s="55"/>
    </row>
    <row r="76" spans="1:346" s="47" customFormat="1">
      <c r="A76" s="87" t="s">
        <v>111</v>
      </c>
      <c r="IG76" s="55"/>
    </row>
    <row r="77" spans="1:346" s="47" customFormat="1">
      <c r="A77" s="72" t="s">
        <v>121</v>
      </c>
      <c r="IG77" s="55"/>
    </row>
    <row r="94" spans="1:1">
      <c r="A94" s="83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H94"/>
  <sheetViews>
    <sheetView showGridLines="0" showRowColHeaders="0" zoomScaleNormal="10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91" sqref="A91"/>
    </sheetView>
  </sheetViews>
  <sheetFormatPr baseColWidth="10" defaultColWidth="24.7109375" defaultRowHeight="11.25"/>
  <cols>
    <col min="1" max="1" width="57.5703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6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6" s="25" customFormat="1" ht="12.95" customHeight="1">
      <c r="B2" s="70"/>
      <c r="C2" s="70"/>
      <c r="D2" s="70"/>
      <c r="E2" s="70"/>
      <c r="IG2" s="26"/>
    </row>
    <row r="3" spans="1:346" s="25" customFormat="1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239191899929.21994</v>
      </c>
      <c r="ME6" s="58">
        <v>261755050408.17001</v>
      </c>
      <c r="MF6" s="58">
        <v>425732729672.39008</v>
      </c>
      <c r="MG6" s="58">
        <v>318679191663.33997</v>
      </c>
      <c r="MH6" s="58">
        <v>321845384741.16998</v>
      </c>
    </row>
    <row r="7" spans="1:346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1144568153698.0994</v>
      </c>
      <c r="ME7" s="58">
        <v>1178356531906.2502</v>
      </c>
      <c r="MF7" s="58">
        <v>1784470219622.9395</v>
      </c>
      <c r="MG7" s="58">
        <v>1302676195898.03</v>
      </c>
      <c r="MH7" s="58">
        <v>1309796929512.0417</v>
      </c>
    </row>
    <row r="8" spans="1:346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</row>
    <row r="9" spans="1:346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</row>
    <row r="10" spans="1:346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115002751844.63011</v>
      </c>
      <c r="ME10" s="58">
        <v>117006745732.68997</v>
      </c>
      <c r="MF10" s="58">
        <v>177414562856.81</v>
      </c>
      <c r="MG10" s="58">
        <v>129501485218.72003</v>
      </c>
      <c r="MH10" s="58">
        <v>131486448096.34988</v>
      </c>
    </row>
    <row r="11" spans="1:346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</row>
    <row r="12" spans="1:346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</row>
    <row r="13" spans="1:346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77074670870.440002</v>
      </c>
      <c r="ME13" s="58">
        <v>77529798465.37999</v>
      </c>
      <c r="MF13" s="58">
        <v>132350602180.46999</v>
      </c>
      <c r="MG13" s="58">
        <v>87702497723.949982</v>
      </c>
      <c r="MH13" s="58">
        <v>87474056005.73999</v>
      </c>
    </row>
    <row r="14" spans="1:346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</row>
    <row r="15" spans="1:346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</row>
    <row r="16" spans="1:346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</row>
    <row r="17" spans="1:346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</row>
    <row r="18" spans="1:346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</row>
    <row r="19" spans="1:346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1197579147634.8293</v>
      </c>
      <c r="ME19" s="58">
        <v>1216958223122.7795</v>
      </c>
      <c r="MF19" s="58">
        <v>1920478736880.2822</v>
      </c>
      <c r="MG19" s="58">
        <v>1461612638333.9475</v>
      </c>
      <c r="MH19" s="58">
        <v>1473635563452.8137</v>
      </c>
    </row>
    <row r="20" spans="1:346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</row>
    <row r="21" spans="1:346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</row>
    <row r="22" spans="1:346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778785962005.85999</v>
      </c>
      <c r="ME22" s="58">
        <v>795305141496.27087</v>
      </c>
      <c r="MF22" s="58">
        <v>1200351743736.6899</v>
      </c>
      <c r="MG22" s="58">
        <v>884822139695.78955</v>
      </c>
      <c r="MH22" s="58">
        <v>892998471417.75977</v>
      </c>
    </row>
    <row r="23" spans="1:346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902035605099.64954</v>
      </c>
      <c r="ME23" s="58">
        <v>943214559310.06079</v>
      </c>
      <c r="MF23" s="58">
        <v>1320624794104.4016</v>
      </c>
      <c r="MG23" s="58">
        <v>989321180070.13025</v>
      </c>
      <c r="MH23" s="58">
        <v>958163250037.33936</v>
      </c>
    </row>
    <row r="24" spans="1:346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</row>
    <row r="25" spans="1:346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963017570349.04993</v>
      </c>
      <c r="MG25" s="58">
        <v>650369100404.87988</v>
      </c>
      <c r="MH25" s="58">
        <v>689563692671.52991</v>
      </c>
    </row>
    <row r="26" spans="1:346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</v>
      </c>
      <c r="MF26" s="58">
        <v>147160719696.19</v>
      </c>
      <c r="MG26" s="58">
        <v>133860855752.88997</v>
      </c>
      <c r="MH26" s="58">
        <v>124576396892.41992</v>
      </c>
    </row>
    <row r="27" spans="1:346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</row>
    <row r="28" spans="1:346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</row>
    <row r="29" spans="1:346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169748990093.87003</v>
      </c>
      <c r="ME29" s="58">
        <v>177619214396.27991</v>
      </c>
      <c r="MF29" s="58">
        <v>276302809099.06</v>
      </c>
      <c r="MG29" s="58">
        <v>199424239044.20999</v>
      </c>
      <c r="MH29" s="58">
        <v>199408448811.25012</v>
      </c>
    </row>
    <row r="30" spans="1:346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</row>
    <row r="31" spans="1:346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</row>
    <row r="32" spans="1:346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</row>
    <row r="33" spans="1:346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</row>
    <row r="34" spans="1:346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</row>
    <row r="35" spans="1:346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</row>
    <row r="36" spans="1:346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</row>
    <row r="37" spans="1:346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48778910513.299957</v>
      </c>
      <c r="ME37" s="58">
        <v>49182430371.26001</v>
      </c>
      <c r="MF37" s="58">
        <v>76671199596.349976</v>
      </c>
      <c r="MG37" s="58">
        <v>58923345282.420036</v>
      </c>
      <c r="MH37" s="58">
        <v>57315367249.980011</v>
      </c>
    </row>
    <row r="38" spans="1:346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</row>
    <row r="39" spans="1:346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</row>
    <row r="40" spans="1:346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</row>
    <row r="41" spans="1:346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654437960541.39941</v>
      </c>
      <c r="ME41" s="58">
        <v>678333369770.07947</v>
      </c>
      <c r="MF41" s="58">
        <v>1057911134757.5409</v>
      </c>
      <c r="MG41" s="58">
        <v>768025813631.51123</v>
      </c>
      <c r="MH41" s="58">
        <v>744749927100.38062</v>
      </c>
    </row>
    <row r="42" spans="1:346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</row>
    <row r="43" spans="1:346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22734861023.470005</v>
      </c>
      <c r="MF43" s="58">
        <v>35054972441.059998</v>
      </c>
      <c r="MG43" s="58">
        <v>29991590932.129997</v>
      </c>
      <c r="MH43" s="58">
        <v>27453715416.839981</v>
      </c>
    </row>
    <row r="44" spans="1:346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</row>
    <row r="45" spans="1:346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</row>
    <row r="46" spans="1:346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  <c r="MH46" s="58">
        <v>17547050342.669998</v>
      </c>
    </row>
    <row r="47" spans="1:346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</row>
    <row r="48" spans="1:346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56006086598.930008</v>
      </c>
      <c r="ME48" s="58">
        <v>61673122509.069984</v>
      </c>
      <c r="MF48" s="58">
        <v>88237178285.469971</v>
      </c>
      <c r="MG48" s="58">
        <v>65182247577.969986</v>
      </c>
      <c r="MH48" s="58">
        <v>66733672375.580002</v>
      </c>
    </row>
    <row r="49" spans="1:346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7546635187.7200022</v>
      </c>
      <c r="ME49" s="58">
        <v>7980371879.1300001</v>
      </c>
      <c r="MF49" s="58">
        <v>12048734055.360001</v>
      </c>
      <c r="MG49" s="58">
        <v>9667576986.9800034</v>
      </c>
      <c r="MH49" s="58">
        <v>10617308074.130003</v>
      </c>
    </row>
    <row r="50" spans="1:346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40798773905.790009</v>
      </c>
      <c r="ME50" s="58">
        <v>41725015670.589996</v>
      </c>
      <c r="MF50" s="58">
        <v>79397124960.269989</v>
      </c>
      <c r="MG50" s="58">
        <v>54603492436.309998</v>
      </c>
      <c r="MH50" s="58">
        <v>43256203019.799995</v>
      </c>
    </row>
    <row r="51" spans="1:346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</row>
    <row r="52" spans="1:346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163961056963.9198</v>
      </c>
      <c r="ME52" s="58">
        <v>167131402646.68994</v>
      </c>
      <c r="MF52" s="58">
        <v>260643586326.80997</v>
      </c>
      <c r="MG52" s="58">
        <v>195745653479.62985</v>
      </c>
      <c r="MH52" s="58">
        <v>199087995490.92996</v>
      </c>
    </row>
    <row r="53" spans="1:346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</row>
    <row r="54" spans="1:346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863180013.01000011</v>
      </c>
      <c r="MG54" s="58">
        <v>1593876959.7800004</v>
      </c>
      <c r="MH54" s="58">
        <v>2910432265.6899996</v>
      </c>
    </row>
    <row r="55" spans="1:346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2178368938562.1438</v>
      </c>
      <c r="ME55" s="58">
        <v>2275079521522.7588</v>
      </c>
      <c r="MF55" s="58">
        <v>3411542573736.3794</v>
      </c>
      <c r="MG55" s="58">
        <v>2548400479959.8564</v>
      </c>
      <c r="MH55" s="58">
        <v>2541073485638.3809</v>
      </c>
    </row>
    <row r="56" spans="1:346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26439216905.049999</v>
      </c>
      <c r="MF56" s="58">
        <v>37544040400.76001</v>
      </c>
      <c r="MG56" s="58">
        <v>28167892131.989998</v>
      </c>
      <c r="MH56" s="58">
        <v>26555951446.929993</v>
      </c>
    </row>
    <row r="57" spans="1:346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2675687924464.856</v>
      </c>
      <c r="ME57" s="58">
        <v>2752780873278.1089</v>
      </c>
      <c r="MF57" s="58">
        <v>4118154056669.8325</v>
      </c>
      <c r="MG57" s="58">
        <v>2990544344901.5469</v>
      </c>
      <c r="MH57" s="58">
        <v>2942673448977.5161</v>
      </c>
    </row>
    <row r="58" spans="1:346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</row>
    <row r="59" spans="1:346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22610041424.859978</v>
      </c>
      <c r="ME59" s="58">
        <v>23694714758.769989</v>
      </c>
      <c r="MF59" s="58">
        <v>36700574106.660011</v>
      </c>
      <c r="MG59" s="58">
        <v>26226352537.309998</v>
      </c>
      <c r="MH59" s="58">
        <v>27278864239.420025</v>
      </c>
    </row>
    <row r="60" spans="1:346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</row>
    <row r="61" spans="1:346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  <c r="MH61" s="58">
        <v>61497767483.900002</v>
      </c>
    </row>
    <row r="62" spans="1:346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</row>
    <row r="63" spans="1:346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</row>
    <row r="64" spans="1:346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</row>
    <row r="65" spans="1:346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</row>
    <row r="66" spans="1:346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934314158386.3103</v>
      </c>
      <c r="ME66" s="58">
        <v>945936946815.5802</v>
      </c>
      <c r="MF66" s="58">
        <v>1442987079352.1714</v>
      </c>
      <c r="MG66" s="58">
        <v>1184937313706.78</v>
      </c>
      <c r="MH66" s="58">
        <v>1206148157973.051</v>
      </c>
    </row>
    <row r="67" spans="1:346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23371710272.310005</v>
      </c>
      <c r="ME67" s="58">
        <v>23217411519.519981</v>
      </c>
      <c r="MF67" s="58">
        <v>36406869005.140038</v>
      </c>
      <c r="MG67" s="58">
        <v>28068663073.28001</v>
      </c>
      <c r="MH67" s="58">
        <v>27385919546.570004</v>
      </c>
    </row>
    <row r="68" spans="1:346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2956149614856.0913</v>
      </c>
      <c r="LI68" s="60">
        <v>2268632973051.3706</v>
      </c>
      <c r="LJ68" s="60">
        <v>2319674593887.5112</v>
      </c>
      <c r="LK68" s="60">
        <v>2617648205489.1084</v>
      </c>
      <c r="LL68" s="60">
        <v>2741252244549.1797</v>
      </c>
      <c r="LM68" s="60">
        <v>2898456333637.6772</v>
      </c>
      <c r="LN68" s="60">
        <v>4437119665776.501</v>
      </c>
      <c r="LO68" s="60">
        <v>3458797330283.27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8034868989366.291</v>
      </c>
      <c r="LU68" s="60">
        <v>6904519947167.1758</v>
      </c>
      <c r="LV68" s="60">
        <v>7793202504750.8848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10856712366721.504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12656953841622.25</v>
      </c>
      <c r="MF68" s="60">
        <v>19094421704944.434</v>
      </c>
      <c r="MG68" s="60">
        <v>14199979360654.273</v>
      </c>
      <c r="MH68" s="60">
        <v>14191233908280.184</v>
      </c>
    </row>
    <row r="69" spans="1:346" ht="14.25" customHeight="1">
      <c r="A69" s="88"/>
    </row>
    <row r="70" spans="1:346" s="56" customFormat="1" ht="22.5">
      <c r="A70" s="71" t="s">
        <v>103</v>
      </c>
    </row>
    <row r="71" spans="1:346" s="56" customFormat="1" ht="15.75" customHeight="1">
      <c r="A71" s="72" t="s">
        <v>121</v>
      </c>
    </row>
    <row r="72" spans="1:346">
      <c r="A72" s="74"/>
    </row>
    <row r="73" spans="1:346">
      <c r="A73" s="74"/>
    </row>
    <row r="74" spans="1:346">
      <c r="A74" s="74"/>
    </row>
    <row r="75" spans="1:346">
      <c r="A75" s="74"/>
    </row>
    <row r="76" spans="1:346">
      <c r="A76" s="74"/>
    </row>
    <row r="77" spans="1:346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H94"/>
  <sheetViews>
    <sheetView showGridLines="0" showRowColHeaders="0" zoomScaleNormal="10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117" sqref="A117"/>
    </sheetView>
  </sheetViews>
  <sheetFormatPr baseColWidth="10" defaultColWidth="24.7109375" defaultRowHeight="11.25"/>
  <cols>
    <col min="1" max="1" width="55.71093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6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6" s="25" customFormat="1" ht="12.95" customHeight="1">
      <c r="B2" s="70"/>
      <c r="C2" s="70"/>
      <c r="D2" s="70"/>
      <c r="E2" s="70"/>
      <c r="IG2" s="26"/>
    </row>
    <row r="3" spans="1:346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8115882082.2199936</v>
      </c>
      <c r="MH6" s="58">
        <v>8281831511.2500095</v>
      </c>
    </row>
    <row r="7" spans="1:346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32913533363.980022</v>
      </c>
      <c r="MH7" s="58">
        <v>32682289785.550014</v>
      </c>
    </row>
    <row r="8" spans="1:346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</row>
    <row r="9" spans="1:346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</row>
    <row r="10" spans="1:346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4229152579.619998</v>
      </c>
      <c r="MH10" s="58">
        <v>4237256951.9200039</v>
      </c>
    </row>
    <row r="11" spans="1:346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</row>
    <row r="12" spans="1:346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</row>
    <row r="13" spans="1:346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2805231105.8400006</v>
      </c>
      <c r="MH13" s="58">
        <v>2802922995.3700008</v>
      </c>
    </row>
    <row r="14" spans="1:346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</row>
    <row r="15" spans="1:346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</row>
    <row r="16" spans="1:346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</row>
    <row r="17" spans="1:346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</row>
    <row r="18" spans="1:346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</row>
    <row r="19" spans="1:346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37534644702.740021</v>
      </c>
      <c r="MH19" s="58">
        <v>38057229193.320007</v>
      </c>
    </row>
    <row r="20" spans="1:346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</row>
    <row r="21" spans="1:346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</row>
    <row r="22" spans="1:346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22381631010.45998</v>
      </c>
      <c r="MH22" s="58">
        <v>22842109155.989975</v>
      </c>
    </row>
    <row r="23" spans="1:346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23119738955.479996</v>
      </c>
      <c r="MH23" s="58">
        <v>23311239810.970036</v>
      </c>
    </row>
    <row r="24" spans="1:346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</row>
    <row r="25" spans="1:346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</row>
    <row r="26" spans="1:346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3298635366.8299994</v>
      </c>
      <c r="MH26" s="58">
        <v>3054689763.2600007</v>
      </c>
    </row>
    <row r="27" spans="1:346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</row>
    <row r="28" spans="1:346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</row>
    <row r="29" spans="1:346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5629822577.1099977</v>
      </c>
      <c r="MH29" s="58">
        <v>5595374371.199996</v>
      </c>
    </row>
    <row r="30" spans="1:346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</row>
    <row r="31" spans="1:346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</row>
    <row r="32" spans="1:346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</row>
    <row r="33" spans="1:346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</row>
    <row r="34" spans="1:346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</row>
    <row r="35" spans="1:346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</row>
    <row r="36" spans="1:346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</row>
    <row r="37" spans="1:346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1255793205.0000012</v>
      </c>
      <c r="MH37" s="58">
        <v>1300211137.5900004</v>
      </c>
    </row>
    <row r="38" spans="1:346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</row>
    <row r="39" spans="1:346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</row>
    <row r="40" spans="1:346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</row>
    <row r="41" spans="1:346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30458713836.670029</v>
      </c>
      <c r="MH41" s="58">
        <v>29710537124.249992</v>
      </c>
    </row>
    <row r="42" spans="1:346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</row>
    <row r="43" spans="1:346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1141340667.1700001</v>
      </c>
      <c r="MH43" s="58">
        <v>1053365162.86</v>
      </c>
    </row>
    <row r="44" spans="1:346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</row>
    <row r="45" spans="1:346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</row>
    <row r="46" spans="1:346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</row>
    <row r="47" spans="1:346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</row>
    <row r="48" spans="1:346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  <c r="MH48" s="58">
        <v>1360895731.8699994</v>
      </c>
    </row>
    <row r="49" spans="1:346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254487174.81999996</v>
      </c>
      <c r="MH49" s="58">
        <v>287621954.07999992</v>
      </c>
    </row>
    <row r="50" spans="1:346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1749339556.1000001</v>
      </c>
      <c r="MH50" s="58">
        <v>1349652970.5899999</v>
      </c>
    </row>
    <row r="51" spans="1:346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</row>
    <row r="52" spans="1:346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5035593740.8799982</v>
      </c>
      <c r="MH52" s="58">
        <v>5443239504.2900019</v>
      </c>
    </row>
    <row r="53" spans="1:346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</row>
    <row r="54" spans="1:346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43139764.270000011</v>
      </c>
      <c r="MH54" s="58">
        <v>59695697.349999987</v>
      </c>
    </row>
    <row r="55" spans="1:346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79570510058.740005</v>
      </c>
      <c r="MH55" s="58">
        <v>78657292782.840225</v>
      </c>
    </row>
    <row r="56" spans="1:346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  <c r="MH56" s="58">
        <v>553537761.98999977</v>
      </c>
    </row>
    <row r="57" spans="1:346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65710986406.769989</v>
      </c>
      <c r="MH57" s="58">
        <v>66733561154.559906</v>
      </c>
    </row>
    <row r="58" spans="1:346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</row>
    <row r="59" spans="1:346" s="47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797610728.15000021</v>
      </c>
      <c r="MH59" s="58">
        <v>829152512.72000062</v>
      </c>
    </row>
    <row r="60" spans="1:346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</row>
    <row r="61" spans="1:346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</row>
    <row r="62" spans="1:346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</row>
    <row r="63" spans="1:346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</row>
    <row r="64" spans="1:346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</row>
    <row r="65" spans="1:346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</row>
    <row r="66" spans="1:346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23300226280.279995</v>
      </c>
      <c r="MH66" s="58">
        <v>25135068763.550034</v>
      </c>
    </row>
    <row r="67" spans="1:346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525942208.46000016</v>
      </c>
      <c r="MH67" s="58">
        <v>507462985.37999994</v>
      </c>
    </row>
    <row r="68" spans="1:346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67765902705.229973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62756096003.750053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95023607903.679977</v>
      </c>
      <c r="LR68" s="62">
        <v>106843065492.76999</v>
      </c>
      <c r="LS68" s="62">
        <v>116825456856.47012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</v>
      </c>
      <c r="MD68" s="62">
        <v>300126547844.38007</v>
      </c>
      <c r="ME68" s="62">
        <v>311734641602.45013</v>
      </c>
      <c r="MF68" s="62">
        <v>472026927808.54022</v>
      </c>
      <c r="MG68" s="62">
        <v>351790172908.21997</v>
      </c>
      <c r="MH68" s="62">
        <v>353846238782.75018</v>
      </c>
    </row>
    <row r="69" spans="1:346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1959925895.4400489</v>
      </c>
      <c r="LQ69" s="62">
        <v>1961238039.2400424</v>
      </c>
      <c r="LR69" s="62">
        <v>2425095657.9399571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  <c r="MH69" s="62">
        <v>5353681836.4301138</v>
      </c>
    </row>
    <row r="70" spans="1:346" s="51" customFormat="1" ht="12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64134928950.030022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89996181768.010101</v>
      </c>
      <c r="LQ70" s="62">
        <v>96984845942.920013</v>
      </c>
      <c r="LR70" s="62">
        <v>109268161150.70995</v>
      </c>
      <c r="LS70" s="62">
        <v>119420826451.77017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289413062047.56989</v>
      </c>
      <c r="MD70" s="62">
        <v>305063104427.94012</v>
      </c>
      <c r="ME70" s="62">
        <v>316665833450.74017</v>
      </c>
      <c r="MF70" s="62">
        <v>476940338371.46033</v>
      </c>
      <c r="MG70" s="62">
        <v>356757847408.52997</v>
      </c>
      <c r="MH70" s="62">
        <v>359199920619.1803</v>
      </c>
    </row>
    <row r="71" spans="1:346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H71" s="78"/>
    </row>
    <row r="72" spans="1:346" s="33" customFormat="1" ht="12">
      <c r="A72" s="87" t="s">
        <v>116</v>
      </c>
      <c r="IG72" s="34"/>
    </row>
    <row r="73" spans="1:346" s="33" customFormat="1" ht="12">
      <c r="A73" s="87" t="s">
        <v>104</v>
      </c>
      <c r="IG73" s="34"/>
    </row>
    <row r="74" spans="1:346" s="25" customFormat="1" ht="22.5">
      <c r="A74" s="72" t="s">
        <v>121</v>
      </c>
      <c r="IG74" s="26"/>
    </row>
    <row r="75" spans="1:346">
      <c r="A75" s="74"/>
    </row>
    <row r="76" spans="1:346">
      <c r="A76" s="74"/>
    </row>
    <row r="77" spans="1:346">
      <c r="A77" s="74"/>
    </row>
    <row r="78" spans="1:346">
      <c r="A78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H94"/>
  <sheetViews>
    <sheetView showGridLines="0" showRowColHeaders="0" zoomScaleNormal="100" zoomScaleSheetLayoutView="5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95" sqref="A95"/>
    </sheetView>
  </sheetViews>
  <sheetFormatPr baseColWidth="10" defaultColWidth="18.28515625" defaultRowHeight="11.25"/>
  <cols>
    <col min="1" max="1" width="62.28515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4" width="21.42578125" style="9" customWidth="1"/>
    <col min="345" max="346" width="22.42578125" style="9" customWidth="1"/>
    <col min="347" max="16384" width="18.28515625" style="9"/>
  </cols>
  <sheetData>
    <row r="1" spans="1:346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6" s="25" customFormat="1" ht="12.95" customHeight="1">
      <c r="B2" s="70"/>
      <c r="C2" s="70"/>
      <c r="D2" s="70"/>
      <c r="E2" s="70"/>
      <c r="IG2" s="26"/>
    </row>
    <row r="3" spans="1:346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7966429422.0499878</v>
      </c>
      <c r="MH6" s="58">
        <v>8259452482.6600075</v>
      </c>
    </row>
    <row r="7" spans="1:346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31672759162.390018</v>
      </c>
      <c r="MH7" s="58">
        <v>31493408624.939983</v>
      </c>
    </row>
    <row r="8" spans="1:346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</row>
    <row r="9" spans="1:346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</row>
    <row r="10" spans="1:346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4184295496.6300011</v>
      </c>
      <c r="MH10" s="58">
        <v>4241777266.7100034</v>
      </c>
    </row>
    <row r="11" spans="1:346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</row>
    <row r="12" spans="1:346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</row>
    <row r="13" spans="1:346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  <c r="MH13" s="58">
        <v>25505299.949999992</v>
      </c>
    </row>
    <row r="14" spans="1:346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</row>
    <row r="15" spans="1:346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</row>
    <row r="16" spans="1:346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</row>
    <row r="17" spans="1:346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</row>
    <row r="18" spans="1:346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</row>
    <row r="19" spans="1:346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36644190269.290062</v>
      </c>
      <c r="MH19" s="58">
        <v>36740400651.079979</v>
      </c>
    </row>
    <row r="20" spans="1:346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</row>
    <row r="21" spans="1:346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</row>
    <row r="22" spans="1:346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21178140014.590027</v>
      </c>
      <c r="MH22" s="58">
        <v>21551669280.189972</v>
      </c>
    </row>
    <row r="23" spans="1:346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21068068996.440002</v>
      </c>
      <c r="MH23" s="58">
        <v>22020304649.239983</v>
      </c>
    </row>
    <row r="24" spans="1:346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</row>
    <row r="25" spans="1:346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</row>
    <row r="26" spans="1:346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6866445756.2700024</v>
      </c>
      <c r="MH26" s="58">
        <v>5943135718.6399984</v>
      </c>
    </row>
    <row r="27" spans="1:346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</row>
    <row r="28" spans="1:346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</row>
    <row r="29" spans="1:346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5662367182.1200008</v>
      </c>
      <c r="MH29" s="58">
        <v>5587701405.3899956</v>
      </c>
    </row>
    <row r="30" spans="1:346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</row>
    <row r="31" spans="1:346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</row>
    <row r="32" spans="1:346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</row>
    <row r="33" spans="1:346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</row>
    <row r="34" spans="1:346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</row>
    <row r="35" spans="1:346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</row>
    <row r="36" spans="1:346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</row>
    <row r="37" spans="1:346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1198271462.3400013</v>
      </c>
      <c r="MH37" s="58">
        <v>1239544963.9699991</v>
      </c>
    </row>
    <row r="38" spans="1:346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</row>
    <row r="39" spans="1:346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</row>
    <row r="40" spans="1:346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</row>
    <row r="41" spans="1:346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27422705778.829983</v>
      </c>
      <c r="MH41" s="58">
        <v>26690116281.249981</v>
      </c>
    </row>
    <row r="42" spans="1:346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</row>
    <row r="43" spans="1:346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</v>
      </c>
      <c r="MH43" s="58">
        <v>548697850.27999997</v>
      </c>
    </row>
    <row r="44" spans="1:346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</row>
    <row r="45" spans="1:346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</row>
    <row r="46" spans="1:346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</row>
    <row r="47" spans="1:346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</row>
    <row r="48" spans="1:346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1319356096.3400002</v>
      </c>
      <c r="MH48" s="58">
        <v>1380203267.9099998</v>
      </c>
    </row>
    <row r="49" spans="1:346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</v>
      </c>
      <c r="MH49" s="58">
        <v>282116935.71000004</v>
      </c>
    </row>
    <row r="50" spans="1:346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1749338384.1200001</v>
      </c>
      <c r="MH50" s="58">
        <v>1349651774.5999999</v>
      </c>
    </row>
    <row r="51" spans="1:346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</row>
    <row r="52" spans="1:346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4888996371.0400019</v>
      </c>
      <c r="MH52" s="58">
        <v>5260120337.2999983</v>
      </c>
    </row>
    <row r="53" spans="1:346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</row>
    <row r="54" spans="1:346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  <c r="MH54" s="58">
        <v>61956224.190000005</v>
      </c>
    </row>
    <row r="55" spans="1:346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71030146752.859924</v>
      </c>
      <c r="MH55" s="58">
        <v>71666503487.870056</v>
      </c>
    </row>
    <row r="56" spans="1:346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85997155.989999995</v>
      </c>
      <c r="MH56" s="58">
        <v>87694075.789999977</v>
      </c>
    </row>
    <row r="57" spans="1:346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61015563170.820068</v>
      </c>
      <c r="MH57" s="58">
        <v>61808952158.350052</v>
      </c>
    </row>
    <row r="58" spans="1:346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</row>
    <row r="59" spans="1:346" s="54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740737667.65000021</v>
      </c>
      <c r="MH59" s="58">
        <v>758956438.59000027</v>
      </c>
    </row>
    <row r="60" spans="1:346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</row>
    <row r="61" spans="1:346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</row>
    <row r="62" spans="1:346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</row>
    <row r="63" spans="1:346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</row>
    <row r="64" spans="1:346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</row>
    <row r="65" spans="1:346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</row>
    <row r="66" spans="1:346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20133008054.009998</v>
      </c>
      <c r="MH66" s="58">
        <v>20380104241.469982</v>
      </c>
    </row>
    <row r="67" spans="1:346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465908242.62000006</v>
      </c>
      <c r="MH67" s="58">
        <v>474764140.73999971</v>
      </c>
    </row>
    <row r="68" spans="1:346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60931293398.439995</v>
      </c>
      <c r="LM68" s="63">
        <v>67125023524.949982</v>
      </c>
      <c r="LN68" s="63">
        <v>101762648049.84001</v>
      </c>
      <c r="LO68" s="63">
        <v>78616661341.640015</v>
      </c>
      <c r="LP68" s="63">
        <v>84667351487.829926</v>
      </c>
      <c r="LQ68" s="63">
        <v>91238896493.080002</v>
      </c>
      <c r="LR68" s="63">
        <v>102501281390.90999</v>
      </c>
      <c r="LS68" s="63">
        <v>110152019327.06001</v>
      </c>
      <c r="LT68" s="63">
        <v>185112761416.81015</v>
      </c>
      <c r="LU68" s="63">
        <v>158027126318.42999</v>
      </c>
      <c r="LV68" s="63">
        <v>176319347085.75003</v>
      </c>
      <c r="LW68" s="63">
        <v>194937551398.99005</v>
      </c>
      <c r="LX68" s="63">
        <v>217017419574.28989</v>
      </c>
      <c r="LY68" s="63">
        <v>225537017525.86026</v>
      </c>
      <c r="LZ68" s="63">
        <v>337107198403.34991</v>
      </c>
      <c r="MA68" s="63">
        <v>258766939381.28012</v>
      </c>
      <c r="MB68" s="63">
        <v>267708109317.24988</v>
      </c>
      <c r="MC68" s="63">
        <v>274550619450.80011</v>
      </c>
      <c r="MD68" s="63">
        <v>286274881572.18982</v>
      </c>
      <c r="ME68" s="63">
        <v>291368529398.49011</v>
      </c>
      <c r="MF68" s="63">
        <v>433181915575.10022</v>
      </c>
      <c r="MG68" s="63">
        <v>326209799617.40002</v>
      </c>
      <c r="MH68" s="63">
        <v>327852737556.82001</v>
      </c>
    </row>
    <row r="69" spans="1:346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  <c r="MH69" s="63">
        <v>4380369345.5200863</v>
      </c>
    </row>
    <row r="70" spans="1:346" s="51" customFormat="1" ht="12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v>67916210191.139946</v>
      </c>
      <c r="LI70" s="63">
        <v>52502473283.339989</v>
      </c>
      <c r="LJ70" s="63">
        <v>54091845056.159996</v>
      </c>
      <c r="LK70" s="63">
        <v>60070217351.060074</v>
      </c>
      <c r="LL70" s="63">
        <v>62148459699.709984</v>
      </c>
      <c r="LM70" s="63">
        <v>68421982934.169968</v>
      </c>
      <c r="LN70" s="63">
        <v>103171226796.35999</v>
      </c>
      <c r="LO70" s="63">
        <v>80132492735.249985</v>
      </c>
      <c r="LP70" s="63">
        <v>86368418254.719955</v>
      </c>
      <c r="LQ70" s="63">
        <v>93011481430.200027</v>
      </c>
      <c r="LR70" s="63">
        <v>104590607903.43999</v>
      </c>
      <c r="LS70" s="63">
        <v>112389831593.82999</v>
      </c>
      <c r="LT70" s="63">
        <v>187411379254.35016</v>
      </c>
      <c r="LU70" s="63">
        <v>160386541731.50003</v>
      </c>
      <c r="LV70" s="63">
        <v>178696347025.92001</v>
      </c>
      <c r="LW70" s="63">
        <v>197369294622.76004</v>
      </c>
      <c r="LX70" s="63">
        <v>219686563559.25995</v>
      </c>
      <c r="LY70" s="63">
        <v>229123696494.43027</v>
      </c>
      <c r="LZ70" s="63">
        <v>340758296666.21991</v>
      </c>
      <c r="MA70" s="63">
        <v>262601636095.94012</v>
      </c>
      <c r="MB70" s="63">
        <v>271856974676.17993</v>
      </c>
      <c r="MC70" s="63">
        <v>278747211277.24017</v>
      </c>
      <c r="MD70" s="63">
        <v>290527085482.21991</v>
      </c>
      <c r="ME70" s="63">
        <v>295558226427.79016</v>
      </c>
      <c r="MF70" s="63">
        <v>437260279772.43024</v>
      </c>
      <c r="MG70" s="63">
        <v>330374268777.69012</v>
      </c>
      <c r="MH70" s="63">
        <v>332233106902.34009</v>
      </c>
    </row>
    <row r="71" spans="1:346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  <c r="MH71" s="81"/>
    </row>
    <row r="72" spans="1:346" ht="12">
      <c r="A72" s="87" t="s">
        <v>105</v>
      </c>
    </row>
    <row r="73" spans="1:346" ht="22.5">
      <c r="A73" s="72" t="s">
        <v>121</v>
      </c>
    </row>
    <row r="74" spans="1:346">
      <c r="A74" s="74"/>
    </row>
    <row r="75" spans="1:346">
      <c r="A75" s="74"/>
    </row>
    <row r="76" spans="1:346">
      <c r="A76" s="74"/>
    </row>
    <row r="77" spans="1:346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H94"/>
  <sheetViews>
    <sheetView showGridLines="0" showRowColHeaders="0" zoomScaleNormal="100" workbookViewId="0">
      <pane xSplit="1" ySplit="5" topLeftCell="ME6" activePane="bottomRight" state="frozen"/>
      <selection activeCell="MF1" sqref="MF1:MI1048576"/>
      <selection pane="topRight" activeCell="MF1" sqref="MF1:MI1048576"/>
      <selection pane="bottomLeft" activeCell="MF1" sqref="MF1:MI1048576"/>
      <selection pane="bottomRight" activeCell="A93" sqref="A93"/>
    </sheetView>
  </sheetViews>
  <sheetFormatPr baseColWidth="10" defaultColWidth="24.7109375" defaultRowHeight="11.25"/>
  <cols>
    <col min="1" max="1" width="56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6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3" spans="1:346" s="25" customFormat="1" ht="12.95" customHeight="1">
      <c r="A3" s="70" t="s">
        <v>142</v>
      </c>
      <c r="B3" s="70"/>
      <c r="C3" s="70"/>
      <c r="D3" s="70"/>
      <c r="E3" s="70"/>
      <c r="IG3" s="26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2.6065603407786533</v>
      </c>
      <c r="ME6" s="64">
        <v>2.6538383938868941</v>
      </c>
      <c r="MF6" s="64">
        <v>2.5403048152446015</v>
      </c>
      <c r="MG6" s="64">
        <v>2.546724823751219</v>
      </c>
      <c r="MH6" s="64">
        <v>2.5732329571574586</v>
      </c>
    </row>
    <row r="7" spans="1:346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2.4704419585649466</v>
      </c>
      <c r="ME7" s="64">
        <v>2.4853864586749719</v>
      </c>
      <c r="MF7" s="64">
        <v>2.4894113850578368</v>
      </c>
      <c r="MG7" s="64">
        <v>2.5266089506832707</v>
      </c>
      <c r="MH7" s="64">
        <v>2.4952180791663356</v>
      </c>
    </row>
    <row r="8" spans="1:346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  <c r="MH8" s="64" t="s">
        <v>71</v>
      </c>
    </row>
    <row r="9" spans="1:346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  <c r="MH9" s="64" t="s">
        <v>71</v>
      </c>
    </row>
    <row r="10" spans="1:346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3.3084088420077764</v>
      </c>
      <c r="ME10" s="64">
        <v>3.2796369393665556</v>
      </c>
      <c r="MF10" s="64">
        <v>3.2515209097270397</v>
      </c>
      <c r="MG10" s="64">
        <v>3.2657174336473651</v>
      </c>
      <c r="MH10" s="64">
        <v>3.2225807398911948</v>
      </c>
    </row>
    <row r="11" spans="1:346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  <c r="MH11" s="64" t="s">
        <v>71</v>
      </c>
    </row>
    <row r="12" spans="1:346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  <c r="MH12" s="64" t="s">
        <v>71</v>
      </c>
    </row>
    <row r="13" spans="1:346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3.2030826277962108</v>
      </c>
      <c r="MF13" s="64">
        <v>3.1306321129239354</v>
      </c>
      <c r="MG13" s="64">
        <v>3.198576070968548</v>
      </c>
      <c r="MH13" s="64">
        <v>3.2042906472589698</v>
      </c>
    </row>
    <row r="14" spans="1:346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  <c r="MH14" s="64" t="s">
        <v>71</v>
      </c>
    </row>
    <row r="15" spans="1:346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  <c r="MH15" s="64" t="s">
        <v>71</v>
      </c>
    </row>
    <row r="16" spans="1:346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  <c r="MH16" s="64" t="s">
        <v>71</v>
      </c>
    </row>
    <row r="17" spans="1:346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  <c r="MH17" s="64" t="s">
        <v>71</v>
      </c>
    </row>
    <row r="18" spans="1:346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  <c r="MH18" s="64" t="s">
        <v>71</v>
      </c>
    </row>
    <row r="19" spans="1:346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2.6242888628746508</v>
      </c>
      <c r="ME19" s="64">
        <v>2.6587508971477334</v>
      </c>
      <c r="MF19" s="64">
        <v>2.6289746528231128</v>
      </c>
      <c r="MG19" s="64">
        <v>2.5680295666794892</v>
      </c>
      <c r="MH19" s="64">
        <v>2.5825400890943278</v>
      </c>
    </row>
    <row r="20" spans="1:346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  <c r="MH20" s="64" t="s">
        <v>71</v>
      </c>
    </row>
    <row r="21" spans="1:346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  <c r="MH21" s="64" t="s">
        <v>71</v>
      </c>
    </row>
    <row r="22" spans="1:346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2.5971241771070614</v>
      </c>
      <c r="ME22" s="64">
        <v>2.5822717531075181</v>
      </c>
      <c r="MF22" s="64">
        <v>2.5451845689484611</v>
      </c>
      <c r="MG22" s="64">
        <v>2.5295062144528897</v>
      </c>
      <c r="MH22" s="64">
        <v>2.5579113388318495</v>
      </c>
    </row>
    <row r="23" spans="1:346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2.3324541764762974</v>
      </c>
      <c r="ME23" s="64">
        <v>2.2936496676455862</v>
      </c>
      <c r="MF23" s="64">
        <v>2.4064972054210587</v>
      </c>
      <c r="MG23" s="64">
        <v>2.336929545351595</v>
      </c>
      <c r="MH23" s="64">
        <v>2.4329089860273396</v>
      </c>
    </row>
    <row r="24" spans="1:346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  <c r="MH24" s="64" t="s">
        <v>71</v>
      </c>
    </row>
    <row r="25" spans="1:346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  <c r="MH25" s="64" t="s">
        <v>71</v>
      </c>
    </row>
    <row r="26" spans="1:346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2.6170823083560943</v>
      </c>
      <c r="ME26" s="64">
        <v>2.6175342721106953</v>
      </c>
      <c r="MF26" s="64">
        <v>2.5673093940487264</v>
      </c>
      <c r="MG26" s="64">
        <v>2.4642270126521173</v>
      </c>
      <c r="MH26" s="64">
        <v>2.45206141729876</v>
      </c>
    </row>
    <row r="27" spans="1:346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  <c r="MH27" s="64" t="s">
        <v>71</v>
      </c>
    </row>
    <row r="28" spans="1:346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  <c r="MH28" s="64" t="s">
        <v>71</v>
      </c>
    </row>
    <row r="29" spans="1:346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2.7536908234830211</v>
      </c>
      <c r="ME29" s="64">
        <v>2.7584199659328164</v>
      </c>
      <c r="MF29" s="64">
        <v>2.7396557311424563</v>
      </c>
      <c r="MG29" s="64">
        <v>2.8230382646022965</v>
      </c>
      <c r="MH29" s="64">
        <v>2.8059866091713555</v>
      </c>
    </row>
    <row r="30" spans="1:346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  <c r="MH30" s="64" t="s">
        <v>71</v>
      </c>
    </row>
    <row r="31" spans="1:346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  <c r="MH31" s="64" t="s">
        <v>71</v>
      </c>
    </row>
    <row r="32" spans="1:346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  <c r="MH32" s="64" t="s">
        <v>71</v>
      </c>
    </row>
    <row r="33" spans="1:346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  <c r="MH33" s="64" t="s">
        <v>71</v>
      </c>
    </row>
    <row r="34" spans="1:346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  <c r="MH34" s="64" t="s">
        <v>71</v>
      </c>
    </row>
    <row r="35" spans="1:346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  <c r="MH35" s="64" t="s">
        <v>71</v>
      </c>
    </row>
    <row r="36" spans="1:346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  <c r="MH36" s="64" t="s">
        <v>71</v>
      </c>
    </row>
    <row r="37" spans="1:346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2.18675540700968</v>
      </c>
      <c r="ME37" s="64">
        <v>2.2199498711597094</v>
      </c>
      <c r="MF37" s="64">
        <v>2.2352017008242901</v>
      </c>
      <c r="MG37" s="64">
        <v>2.131232025237153</v>
      </c>
      <c r="MH37" s="64">
        <v>2.2685209917946652</v>
      </c>
    </row>
    <row r="38" spans="1:346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  <c r="MH38" s="64" t="s">
        <v>71</v>
      </c>
    </row>
    <row r="39" spans="1:346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  <c r="MH39" s="64" t="s">
        <v>71</v>
      </c>
    </row>
    <row r="40" spans="1:346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  <c r="MH40" s="64" t="s">
        <v>71</v>
      </c>
    </row>
    <row r="41" spans="1:346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3.9812270346429277</v>
      </c>
      <c r="ME41" s="64">
        <v>3.9877822426911949</v>
      </c>
      <c r="MF41" s="64">
        <v>3.9299549289769571</v>
      </c>
      <c r="MG41" s="64">
        <v>3.9658450661508153</v>
      </c>
      <c r="MH41" s="64">
        <v>3.9893306522264993</v>
      </c>
    </row>
    <row r="42" spans="1:346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  <c r="MH42" s="64" t="s">
        <v>71</v>
      </c>
    </row>
    <row r="43" spans="1:346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3.7176286833381376</v>
      </c>
      <c r="ME43" s="64">
        <v>3.7435045174958352</v>
      </c>
      <c r="MF43" s="64">
        <v>3.758501448846554</v>
      </c>
      <c r="MG43" s="64">
        <v>3.8055355908021582</v>
      </c>
      <c r="MH43" s="64">
        <v>3.8368765278810701</v>
      </c>
    </row>
    <row r="44" spans="1:346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  <c r="MH44" s="64" t="s">
        <v>71</v>
      </c>
    </row>
    <row r="45" spans="1:346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  <c r="MH45" s="64" t="s">
        <v>71</v>
      </c>
    </row>
    <row r="46" spans="1:346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  <c r="MH46" s="64" t="s">
        <v>71</v>
      </c>
    </row>
    <row r="47" spans="1:346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  <c r="MH47" s="64" t="s">
        <v>71</v>
      </c>
    </row>
    <row r="48" spans="1:346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2.0088453689629762</v>
      </c>
      <c r="ME48" s="64">
        <v>1.9908907769821877</v>
      </c>
      <c r="MF48" s="64">
        <v>1.9973256135279334</v>
      </c>
      <c r="MG48" s="64">
        <v>2.0170563452223735</v>
      </c>
      <c r="MH48" s="64">
        <v>2.0392939327702799</v>
      </c>
    </row>
    <row r="49" spans="1:346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2.6439926732470411</v>
      </c>
      <c r="ME49" s="64">
        <v>2.6791959174126725</v>
      </c>
      <c r="MF49" s="64">
        <v>2.6360824278356945</v>
      </c>
      <c r="MG49" s="64">
        <v>2.6323780525641074</v>
      </c>
      <c r="MH49" s="64">
        <v>2.7089913193798711</v>
      </c>
    </row>
    <row r="50" spans="1:346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3.1263861473518006</v>
      </c>
      <c r="ME50" s="64">
        <v>3.1040040588478144</v>
      </c>
      <c r="MF50" s="64">
        <v>3.053201527817333</v>
      </c>
      <c r="MG50" s="64">
        <v>3.2037136784619515</v>
      </c>
      <c r="MH50" s="64">
        <v>3.1201374054311075</v>
      </c>
    </row>
    <row r="51" spans="1:346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  <c r="MH51" s="64" t="s">
        <v>71</v>
      </c>
    </row>
    <row r="52" spans="1:346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2.6546307165961975</v>
      </c>
      <c r="ME52" s="64">
        <v>2.6672268035729823</v>
      </c>
      <c r="MF52" s="64">
        <v>2.6218184433173164</v>
      </c>
      <c r="MG52" s="64">
        <v>2.572518802520452</v>
      </c>
      <c r="MH52" s="64">
        <v>2.7340872516534951</v>
      </c>
    </row>
    <row r="53" spans="1:346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  <c r="MH53" s="64" t="s">
        <v>71</v>
      </c>
    </row>
    <row r="54" spans="1:346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0.63597208198290411</v>
      </c>
      <c r="MG54" s="64">
        <v>2.7065931284905762</v>
      </c>
      <c r="MH54" s="64">
        <v>2.0510938548108575</v>
      </c>
    </row>
    <row r="55" spans="1:346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3.0874605917720785</v>
      </c>
      <c r="ME55" s="64">
        <v>3.086821434036517</v>
      </c>
      <c r="MF55" s="64">
        <v>3.0822684879794613</v>
      </c>
      <c r="MG55" s="64">
        <v>3.1223707060357055</v>
      </c>
      <c r="MH55" s="64">
        <v>3.095435579781328</v>
      </c>
    </row>
    <row r="56" spans="1:346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2.1056166030697407</v>
      </c>
      <c r="ME56" s="64">
        <v>2.0706256523257061</v>
      </c>
      <c r="MF56" s="64">
        <v>1.8928341870887557</v>
      </c>
      <c r="MG56" s="64">
        <v>2.1423501377820964</v>
      </c>
      <c r="MH56" s="64">
        <v>2.0844207487583417</v>
      </c>
    </row>
    <row r="57" spans="1:346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2.0692331137153626</v>
      </c>
      <c r="ME57" s="64">
        <v>2.1206050556680975</v>
      </c>
      <c r="MF57" s="64">
        <v>2.131441409797588</v>
      </c>
      <c r="MG57" s="64">
        <v>2.1972918247742368</v>
      </c>
      <c r="MH57" s="64">
        <v>2.2677868377732384</v>
      </c>
    </row>
    <row r="58" spans="1:346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  <c r="MH58" s="64" t="s">
        <v>71</v>
      </c>
    </row>
    <row r="59" spans="1:346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3.1471969539498845</v>
      </c>
      <c r="ME59" s="64">
        <v>3.0967845912912391</v>
      </c>
      <c r="MF59" s="64">
        <v>3.0587546662281948</v>
      </c>
      <c r="MG59" s="64">
        <v>3.0412567932018284</v>
      </c>
      <c r="MH59" s="64">
        <v>3.039541915831717</v>
      </c>
    </row>
    <row r="60" spans="1:346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  <c r="MH60" s="64" t="s">
        <v>71</v>
      </c>
    </row>
    <row r="61" spans="1:346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  <c r="MH61" s="64" t="s">
        <v>71</v>
      </c>
    </row>
    <row r="62" spans="1:346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  <c r="MH62" s="64" t="s">
        <v>71</v>
      </c>
    </row>
    <row r="63" spans="1:346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  <c r="MH63" s="64" t="s">
        <v>71</v>
      </c>
    </row>
    <row r="64" spans="1:346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  <c r="MH64" s="64" t="s">
        <v>71</v>
      </c>
    </row>
    <row r="65" spans="1:346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  <c r="MH65" s="64" t="s">
        <v>71</v>
      </c>
    </row>
    <row r="66" spans="1:346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2.1552072561394509</v>
      </c>
      <c r="ME66" s="64">
        <v>2.1655225129908846</v>
      </c>
      <c r="MF66" s="64">
        <v>2.1737440323167778</v>
      </c>
      <c r="MG66" s="64">
        <v>1.9663678416363704</v>
      </c>
      <c r="MH66" s="64">
        <v>2.0839122123927023</v>
      </c>
    </row>
    <row r="67" spans="1:346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1.6775322437336073</v>
      </c>
      <c r="ME67" s="64">
        <v>1.7036697083886554</v>
      </c>
      <c r="MF67" s="64">
        <v>1.7289666977435776</v>
      </c>
      <c r="MG67" s="64">
        <v>1.8737700726497064</v>
      </c>
      <c r="MH67" s="64">
        <v>1.8530069239305786</v>
      </c>
    </row>
    <row r="68" spans="1:346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2.4503415655405281</v>
      </c>
      <c r="LI68" s="65">
        <v>2.4343067974748633</v>
      </c>
      <c r="LJ68" s="65">
        <v>2.4567843541794665</v>
      </c>
      <c r="LK68" s="65">
        <v>2.4280706794107072</v>
      </c>
      <c r="LL68" s="65">
        <v>2.4451519212348902</v>
      </c>
      <c r="LM68" s="65">
        <v>2.5121240028619618</v>
      </c>
      <c r="LN68" s="65">
        <v>2.4740218688068079</v>
      </c>
      <c r="LO68" s="65">
        <v>2.499496852692932</v>
      </c>
      <c r="LP68" s="65">
        <v>2.5447427141977035</v>
      </c>
      <c r="LQ68" s="65">
        <v>2.5120791058270817</v>
      </c>
      <c r="LR68" s="65">
        <v>2.4973553668055035</v>
      </c>
      <c r="LS68" s="65">
        <v>2.5011870071714815</v>
      </c>
      <c r="LT68" s="65">
        <v>2.4896919017351022</v>
      </c>
      <c r="LU68" s="65">
        <v>2.468930690482031</v>
      </c>
      <c r="LV68" s="65">
        <v>2.4521760356190598</v>
      </c>
      <c r="LW68" s="65">
        <v>2.4798922992156172</v>
      </c>
      <c r="LX68" s="65">
        <v>2.53173352312783</v>
      </c>
      <c r="LY68" s="65">
        <v>2.5654519209163347</v>
      </c>
      <c r="LZ68" s="65">
        <v>2.5750622007089499</v>
      </c>
      <c r="MA68" s="65">
        <v>2.6094284830569978</v>
      </c>
      <c r="MB68" s="65">
        <v>2.6089878816582686</v>
      </c>
      <c r="MC68" s="65">
        <v>2.5877492620187184</v>
      </c>
      <c r="MD68" s="65">
        <v>2.591698843312197</v>
      </c>
      <c r="ME68" s="65">
        <v>2.6084167124312754</v>
      </c>
      <c r="MF68" s="65">
        <v>2.6109057065110117</v>
      </c>
      <c r="MG68" s="65">
        <v>2.6063012104676608</v>
      </c>
      <c r="MH68" s="65">
        <v>2.6361924608372092</v>
      </c>
    </row>
    <row r="69" spans="1:346" s="61" customFormat="1" ht="14.25" customHeight="1">
      <c r="A69" s="88"/>
    </row>
    <row r="70" spans="1:346" s="56" customFormat="1" ht="27" customHeight="1">
      <c r="A70" s="71" t="s">
        <v>106</v>
      </c>
    </row>
    <row r="71" spans="1:346" s="56" customFormat="1" ht="22.5">
      <c r="A71" s="72" t="s">
        <v>121</v>
      </c>
    </row>
    <row r="72" spans="1:346">
      <c r="A72" s="74"/>
    </row>
    <row r="73" spans="1:346">
      <c r="A73" s="74"/>
    </row>
    <row r="74" spans="1:346">
      <c r="A74" s="74"/>
    </row>
    <row r="75" spans="1:346">
      <c r="A75" s="74"/>
    </row>
    <row r="76" spans="1:346">
      <c r="A76" s="74"/>
    </row>
    <row r="77" spans="1:346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H100"/>
  <sheetViews>
    <sheetView showGridLines="0" showRowColHeaders="0" zoomScaleNormal="100" workbookViewId="0">
      <pane xSplit="1" ySplit="5" topLeftCell="ME6" activePane="bottomRight" state="frozen"/>
      <selection activeCell="MH67" sqref="MH67"/>
      <selection pane="topRight" activeCell="MH67" sqref="MH67"/>
      <selection pane="bottomLeft" activeCell="MH67" sqref="MH67"/>
      <selection pane="bottomRight" activeCell="A92" sqref="A92"/>
    </sheetView>
  </sheetViews>
  <sheetFormatPr baseColWidth="10" defaultColWidth="24.7109375" defaultRowHeight="11.25"/>
  <cols>
    <col min="1" max="1" width="55.570312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6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6" s="25" customFormat="1" ht="12.95" customHeight="1">
      <c r="B2" s="70"/>
      <c r="C2" s="70"/>
      <c r="D2" s="70"/>
      <c r="E2" s="70"/>
      <c r="IG2" s="26"/>
    </row>
    <row r="3" spans="1:346" s="25" customFormat="1" ht="12.95" customHeight="1">
      <c r="A3" s="70" t="s">
        <v>141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6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6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</row>
    <row r="6" spans="1:346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29874.178007982875</v>
      </c>
      <c r="ME6" s="67">
        <v>30794.065216795785</v>
      </c>
      <c r="MF6" s="67">
        <v>46396.205182948055</v>
      </c>
      <c r="MG6" s="67">
        <v>33281.316846430505</v>
      </c>
      <c r="MH6" s="67">
        <v>33378.331094833185</v>
      </c>
    </row>
    <row r="7" spans="1:346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28020.762867422098</v>
      </c>
      <c r="ME7" s="67">
        <v>29031.123666153173</v>
      </c>
      <c r="MF7" s="67">
        <v>43785.722547198304</v>
      </c>
      <c r="MG7" s="67">
        <v>32622.022966749097</v>
      </c>
      <c r="MH7" s="67">
        <v>32408.631302828926</v>
      </c>
    </row>
    <row r="8" spans="1:346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  <c r="MH8" s="67" t="s">
        <v>71</v>
      </c>
    </row>
    <row r="9" spans="1:346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  <c r="MH9" s="67" t="s">
        <v>71</v>
      </c>
    </row>
    <row r="10" spans="1:346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36991.864298714718</v>
      </c>
      <c r="ME10" s="67">
        <v>37869.915964512351</v>
      </c>
      <c r="MF10" s="67">
        <v>57101.426460678049</v>
      </c>
      <c r="MG10" s="67">
        <v>41547.819821397046</v>
      </c>
      <c r="MH10" s="67">
        <v>41073.019191966225</v>
      </c>
    </row>
    <row r="11" spans="1:346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  <c r="MH11" s="67" t="s">
        <v>71</v>
      </c>
    </row>
    <row r="12" spans="1:346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  <c r="MH12" s="67" t="s">
        <v>71</v>
      </c>
    </row>
    <row r="13" spans="1:346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17915.449181833385</v>
      </c>
      <c r="ME13" s="67">
        <v>17970.500803314277</v>
      </c>
      <c r="MF13" s="67">
        <v>29588.603150020706</v>
      </c>
      <c r="MG13" s="67">
        <v>20258.032900090268</v>
      </c>
      <c r="MH13" s="67">
        <v>20167.235044105797</v>
      </c>
    </row>
    <row r="14" spans="1:346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  <c r="MH14" s="67" t="s">
        <v>71</v>
      </c>
    </row>
    <row r="15" spans="1:346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  <c r="MH15" s="67" t="s">
        <v>71</v>
      </c>
    </row>
    <row r="16" spans="1:346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  <c r="MH16" s="67" t="s">
        <v>71</v>
      </c>
    </row>
    <row r="17" spans="1:346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  <c r="MH17" s="67" t="s">
        <v>71</v>
      </c>
    </row>
    <row r="18" spans="1:346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  <c r="MH18" s="67" t="s">
        <v>71</v>
      </c>
    </row>
    <row r="19" spans="1:346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42405.143726163245</v>
      </c>
      <c r="ME19" s="67">
        <v>43549.972643466674</v>
      </c>
      <c r="MF19" s="67">
        <v>67162.893462137203</v>
      </c>
      <c r="MG19" s="67">
        <v>50078.243012514569</v>
      </c>
      <c r="MH19" s="67">
        <v>50656.923031171042</v>
      </c>
    </row>
    <row r="20" spans="1:346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  <c r="MH20" s="67" t="s">
        <v>71</v>
      </c>
    </row>
    <row r="21" spans="1:346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  <c r="MH21" s="67" t="s">
        <v>71</v>
      </c>
    </row>
    <row r="22" spans="1:346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30055.514041289483</v>
      </c>
      <c r="ME22" s="67">
        <v>30523.268200196471</v>
      </c>
      <c r="MF22" s="67">
        <v>45594.674140659059</v>
      </c>
      <c r="MG22" s="67">
        <v>33673.905994451321</v>
      </c>
      <c r="MH22" s="67">
        <v>34225.207978336985</v>
      </c>
    </row>
    <row r="23" spans="1:346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30064.598984370117</v>
      </c>
      <c r="ME23" s="67">
        <v>31165.644963502808</v>
      </c>
      <c r="MF23" s="67">
        <v>46724.031933000238</v>
      </c>
      <c r="MG23" s="67">
        <v>34710.361813786905</v>
      </c>
      <c r="MH23" s="67">
        <v>34938.018382280483</v>
      </c>
    </row>
    <row r="24" spans="1:346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  <c r="MH24" s="67" t="s">
        <v>71</v>
      </c>
    </row>
    <row r="25" spans="1:346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  <c r="MH25" s="67" t="s">
        <v>71</v>
      </c>
    </row>
    <row r="26" spans="1:346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28660.893631609408</v>
      </c>
      <c r="ME26" s="67">
        <v>29429.573739234678</v>
      </c>
      <c r="MF26" s="67">
        <v>38570.242678733688</v>
      </c>
      <c r="MG26" s="67">
        <v>32338.611284275958</v>
      </c>
      <c r="MH26" s="67">
        <v>30435.503689097903</v>
      </c>
    </row>
    <row r="27" spans="1:346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  <c r="MH27" s="67" t="s">
        <v>71</v>
      </c>
    </row>
    <row r="28" spans="1:346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  <c r="MH28" s="67" t="s">
        <v>71</v>
      </c>
    </row>
    <row r="29" spans="1:346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29922.430245109343</v>
      </c>
      <c r="ME29" s="67">
        <v>31273.035165062425</v>
      </c>
      <c r="MF29" s="67">
        <v>47109.810899659569</v>
      </c>
      <c r="MG29" s="67">
        <v>34454.66025967271</v>
      </c>
      <c r="MH29" s="67">
        <v>34090.282154824694</v>
      </c>
    </row>
    <row r="30" spans="1:346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  <c r="MH30" s="67" t="s">
        <v>71</v>
      </c>
    </row>
    <row r="31" spans="1:346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  <c r="MH31" s="67" t="s">
        <v>71</v>
      </c>
    </row>
    <row r="32" spans="1:346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  <c r="MH32" s="67" t="s">
        <v>71</v>
      </c>
    </row>
    <row r="33" spans="1:346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  <c r="MH33" s="67" t="s">
        <v>71</v>
      </c>
    </row>
    <row r="34" spans="1:346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  <c r="MH34" s="67" t="s">
        <v>71</v>
      </c>
    </row>
    <row r="35" spans="1:346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  <c r="MH35" s="67" t="s">
        <v>71</v>
      </c>
    </row>
    <row r="36" spans="1:346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  <c r="MH36" s="67" t="s">
        <v>71</v>
      </c>
    </row>
    <row r="37" spans="1:346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27667.050452093172</v>
      </c>
      <c r="ME37" s="67">
        <v>27723.967793916003</v>
      </c>
      <c r="MF37" s="67">
        <v>42300.33957199983</v>
      </c>
      <c r="MG37" s="67">
        <v>30692.73383844558</v>
      </c>
      <c r="MH37" s="67">
        <v>31037.958931274046</v>
      </c>
    </row>
    <row r="38" spans="1:346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  <c r="MH38" s="67" t="s">
        <v>71</v>
      </c>
    </row>
    <row r="39" spans="1:346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  <c r="MH39" s="67" t="s">
        <v>71</v>
      </c>
    </row>
    <row r="40" spans="1:346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  <c r="MH40" s="67" t="s">
        <v>71</v>
      </c>
    </row>
    <row r="41" spans="1:346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50225.174812176047</v>
      </c>
      <c r="ME41" s="67">
        <v>51421.153346386476</v>
      </c>
      <c r="MF41" s="67">
        <v>78609.288533467523</v>
      </c>
      <c r="MG41" s="67">
        <v>57453.011103781835</v>
      </c>
      <c r="MH41" s="67">
        <v>55805.649443644063</v>
      </c>
    </row>
    <row r="42" spans="1:346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  <c r="MH42" s="67" t="s">
        <v>71</v>
      </c>
    </row>
    <row r="43" spans="1:346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30241.186998623765</v>
      </c>
      <c r="ME43" s="67">
        <v>29928.633451489244</v>
      </c>
      <c r="MF43" s="67">
        <v>42034.891752488518</v>
      </c>
      <c r="MG43" s="67">
        <v>35581.278397917507</v>
      </c>
      <c r="MH43" s="67">
        <v>34929.375032662399</v>
      </c>
    </row>
    <row r="44" spans="1:346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  <c r="MH44" s="67" t="s">
        <v>71</v>
      </c>
    </row>
    <row r="45" spans="1:346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  <c r="MH45" s="67" t="s">
        <v>71</v>
      </c>
    </row>
    <row r="46" spans="1:346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  <c r="MH46" s="67" t="s">
        <v>71</v>
      </c>
    </row>
    <row r="47" spans="1:346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  <c r="MH47" s="67" t="s">
        <v>71</v>
      </c>
    </row>
    <row r="48" spans="1:346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61318.709231523848</v>
      </c>
      <c r="ME48" s="67">
        <v>66423.830560454415</v>
      </c>
      <c r="MF48" s="67">
        <v>92898.833089979409</v>
      </c>
      <c r="MG48" s="67">
        <v>67624.866820800336</v>
      </c>
      <c r="MH48" s="67">
        <v>68902.624265606777</v>
      </c>
    </row>
    <row r="49" spans="1:346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32498.829241526051</v>
      </c>
      <c r="MF49" s="67">
        <v>48387.349361669716</v>
      </c>
      <c r="MG49" s="67">
        <v>35306.211822974474</v>
      </c>
      <c r="MH49" s="67">
        <v>39185.552326975478</v>
      </c>
    </row>
    <row r="50" spans="1:346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204449.20572910519</v>
      </c>
      <c r="MG50" s="67">
        <v>148249.11492372883</v>
      </c>
      <c r="MH50" s="67">
        <v>114698.1363635591</v>
      </c>
    </row>
    <row r="51" spans="1:346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  <c r="MH51" s="67" t="s">
        <v>71</v>
      </c>
    </row>
    <row r="52" spans="1:346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33160.597769414235</v>
      </c>
      <c r="ME52" s="67">
        <v>33552.412829896137</v>
      </c>
      <c r="MF52" s="67">
        <v>51821.530755300722</v>
      </c>
      <c r="MG52" s="67">
        <v>38228.369476177511</v>
      </c>
      <c r="MH52" s="67">
        <v>40890.02700057844</v>
      </c>
    </row>
    <row r="53" spans="1:346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  <c r="MH53" s="67" t="s">
        <v>71</v>
      </c>
    </row>
    <row r="54" spans="1:346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45031.069175365337</v>
      </c>
      <c r="MH54" s="67">
        <v>35448.751395486928</v>
      </c>
    </row>
    <row r="55" spans="1:346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39736.987881799811</v>
      </c>
      <c r="ME55" s="67">
        <v>41320.683695074527</v>
      </c>
      <c r="MF55" s="67">
        <v>61511.918126930366</v>
      </c>
      <c r="MG55" s="67">
        <v>46611.783830225635</v>
      </c>
      <c r="MH55" s="67">
        <v>45962.399513153439</v>
      </c>
    </row>
    <row r="56" spans="1:346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24129.314195037241</v>
      </c>
      <c r="ME56" s="67">
        <v>24174.565376225375</v>
      </c>
      <c r="MF56" s="67">
        <v>35185.742036936172</v>
      </c>
      <c r="MG56" s="67">
        <v>29629.050714390924</v>
      </c>
      <c r="MH56" s="67">
        <v>26929.591923619551</v>
      </c>
    </row>
    <row r="57" spans="1:346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27226.253738620988</v>
      </c>
      <c r="ME57" s="67">
        <v>28780.063633571375</v>
      </c>
      <c r="MF57" s="67">
        <v>43274.666949550563</v>
      </c>
      <c r="MG57" s="67">
        <v>32558.607540526682</v>
      </c>
      <c r="MH57" s="67">
        <v>33073.763568940922</v>
      </c>
    </row>
    <row r="58" spans="1:346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  <c r="MH58" s="67" t="s">
        <v>71</v>
      </c>
    </row>
    <row r="59" spans="1:346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33778.680458500203</v>
      </c>
      <c r="MF59" s="67">
        <v>50774.821250169603</v>
      </c>
      <c r="MG59" s="67">
        <v>35528.317512249458</v>
      </c>
      <c r="MH59" s="67">
        <v>36150.702507847949</v>
      </c>
    </row>
    <row r="60" spans="1:346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  <c r="MH60" s="67" t="s">
        <v>71</v>
      </c>
    </row>
    <row r="61" spans="1:346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  <c r="MH61" s="67" t="s">
        <v>71</v>
      </c>
    </row>
    <row r="62" spans="1:346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  <c r="MH62" s="67" t="s">
        <v>71</v>
      </c>
    </row>
    <row r="63" spans="1:346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  <c r="MH63" s="67" t="s">
        <v>71</v>
      </c>
    </row>
    <row r="64" spans="1:346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  <c r="MH64" s="67" t="s">
        <v>71</v>
      </c>
    </row>
    <row r="65" spans="1:346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  <c r="MH65" s="67" t="s">
        <v>71</v>
      </c>
    </row>
    <row r="66" spans="1:346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36846.230368093973</v>
      </c>
      <c r="MF66" s="67">
        <v>56480.609779168662</v>
      </c>
      <c r="MG66" s="67">
        <v>42084.605998497245</v>
      </c>
      <c r="MH66" s="67">
        <v>45601.046387485432</v>
      </c>
    </row>
    <row r="67" spans="1:346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29803.722974534394</v>
      </c>
      <c r="ME67" s="67">
        <v>30233.738984177955</v>
      </c>
      <c r="MF67" s="67">
        <v>44387.747041111332</v>
      </c>
      <c r="MG67" s="67">
        <v>36236.889104313086</v>
      </c>
      <c r="MH67" s="67">
        <v>34019.104738218135</v>
      </c>
    </row>
    <row r="68" spans="1:346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7527.4253565973331</v>
      </c>
      <c r="LI68" s="68">
        <v>5744.5657194862715</v>
      </c>
      <c r="LJ68" s="68">
        <v>5916.7569801123036</v>
      </c>
      <c r="LK68" s="68">
        <v>6557.2518117597974</v>
      </c>
      <c r="LL68" s="68">
        <v>6924.3047849910981</v>
      </c>
      <c r="LM68" s="68">
        <v>7488.8080824317822</v>
      </c>
      <c r="LN68" s="68">
        <v>11291.801336250235</v>
      </c>
      <c r="LO68" s="68">
        <v>8824.0306420235756</v>
      </c>
      <c r="LP68" s="68">
        <v>9600.081989383254</v>
      </c>
      <c r="LQ68" s="68">
        <v>10410.405266628044</v>
      </c>
      <c r="LR68" s="68">
        <v>11670.044899850649</v>
      </c>
      <c r="LS68" s="68">
        <v>12722.327519233713</v>
      </c>
      <c r="LT68" s="68">
        <v>20597.540260809354</v>
      </c>
      <c r="LU68" s="68">
        <v>17737.516076069041</v>
      </c>
      <c r="LV68" s="68">
        <v>19899.587786577838</v>
      </c>
      <c r="LW68" s="68">
        <v>22173.47859970816</v>
      </c>
      <c r="LX68" s="68">
        <v>25123.917769861662</v>
      </c>
      <c r="LY68" s="68">
        <v>26143.703575037529</v>
      </c>
      <c r="LZ68" s="68">
        <v>39799.792707226035</v>
      </c>
      <c r="MA68" s="68">
        <v>30136.797602704915</v>
      </c>
      <c r="MB68" s="68">
        <v>30984.185237272224</v>
      </c>
      <c r="MC68" s="68">
        <v>32005.841715895025</v>
      </c>
      <c r="MD68" s="68">
        <v>33666.651318646858</v>
      </c>
      <c r="ME68" s="68">
        <v>34866.031408426825</v>
      </c>
      <c r="MF68" s="68">
        <v>52626.999746305613</v>
      </c>
      <c r="MG68" s="68">
        <v>39309.252213690306</v>
      </c>
      <c r="MH68" s="68">
        <v>39465.899057765964</v>
      </c>
    </row>
    <row r="69" spans="1:346" s="51" customFormat="1" ht="14.2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3107.5406618678435</v>
      </c>
      <c r="LQ69" s="68">
        <v>3106.3507568376444</v>
      </c>
      <c r="LR69" s="68">
        <v>3851.4367403677493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  <c r="MH69" s="68">
        <v>8842.2939740828315</v>
      </c>
    </row>
    <row r="70" spans="1:346" s="51" customFormat="1" ht="12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  <c r="MH70" s="68">
        <v>37528.712878999999</v>
      </c>
    </row>
    <row r="71" spans="1:346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H71" s="79"/>
    </row>
    <row r="72" spans="1:346" s="47" customFormat="1" ht="33.75">
      <c r="A72" s="71" t="s">
        <v>107</v>
      </c>
      <c r="IG72" s="55"/>
    </row>
    <row r="73" spans="1:346" s="47" customFormat="1" ht="33.75">
      <c r="A73" s="71" t="s">
        <v>102</v>
      </c>
      <c r="IG73" s="55"/>
    </row>
    <row r="74" spans="1:346" s="47" customFormat="1" ht="22.5">
      <c r="A74" s="72" t="s">
        <v>121</v>
      </c>
      <c r="IG74" s="55"/>
    </row>
    <row r="75" spans="1:346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46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46">
      <c r="A77" s="74"/>
      <c r="IY77" s="10"/>
    </row>
    <row r="78" spans="1:346">
      <c r="IY78" s="10"/>
    </row>
    <row r="79" spans="1:346">
      <c r="IY79" s="10"/>
    </row>
    <row r="80" spans="1:346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2025-06-09T13:36:29Z</dcterms:modified>
</cp:coreProperties>
</file>