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2 Febrero\UP\"/>
    </mc:Choice>
  </mc:AlternateContent>
  <xr:revisionPtr revIDLastSave="0" documentId="13_ncr:1_{CD8312E9-7011-4BA3-A4F6-26B517541747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" i="8"/>
</calcChain>
</file>

<file path=xl/sharedStrings.xml><?xml version="1.0" encoding="utf-8"?>
<sst xmlns="http://schemas.openxmlformats.org/spreadsheetml/2006/main" count="1084" uniqueCount="85">
  <si>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</si>
  <si>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</si>
  <si>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</si>
  <si>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</si>
  <si>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</si>
  <si>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</si>
  <si>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</si>
  <si>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</si>
  <si>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</si>
  <si>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</si>
  <si>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</si>
  <si>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</si>
  <si>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</si>
  <si>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</si>
  <si>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</si>
  <si>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</si>
  <si>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</si>
  <si>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</si>
  <si>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</si>
  <si>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</si>
  <si>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</si>
  <si>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</si>
  <si>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</si>
  <si>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</si>
  <si>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</si>
  <si>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</si>
  <si>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</si>
  <si>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</si>
  <si>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</si>
  <si>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</si>
  <si>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</si>
  <si>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</si>
  <si>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</si>
  <si>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</si>
  <si>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</si>
  <si>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</si>
  <si>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</si>
  <si>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</si>
  <si>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</si>
  <si>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</si>
  <si>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</si>
  <si>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</si>
  <si>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</si>
  <si>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</si>
  <si>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</si>
  <si>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</si>
  <si>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</si>
  <si>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</si>
  <si>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</si>
  <si>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</si>
  <si>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</si>
  <si>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</si>
  <si>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</si>
  <si>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</si>
  <si>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</si>
  <si>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</si>
  <si>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</si>
  <si>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</si>
  <si>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</si>
  <si>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</si>
  <si>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</si>
  <si>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</si>
  <si>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</si>
  <si>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</si>
  <si>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</si>
  <si>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</si>
  <si>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</si>
  <si>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</si>
  <si>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</si>
  <si>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</si>
  <si>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</si>
  <si>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</si>
  <si>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</si>
  <si>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</si>
  <si>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</si>
  <si>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3.6: Cuota pactada como porcentaje de la masa salarial  según jurisdicción (domicilio fiscal) de la parte empleadora. Julio 1996 - Febrero 2025</t>
  </si>
  <si>
    <t>Cuadro 3.5: Cuota recaudada en pesos según jurisdicción (domicilio fiscal) de la parte empleadora Julio 1996 - Febrero 2025</t>
  </si>
  <si>
    <t>Cuadro 3.4: Cuota pactada en pesos según jurisdicción (domicilio fiscal) de la parte empleadora. Julio 1996 - Febrero 2025</t>
  </si>
  <si>
    <t>Cuadro 3.2: Parte empleadora asegurada según jurisdicción (domicilio fiscal) de la parte empleadora. Julio 1996 - Febrero 2025</t>
  </si>
  <si>
    <t>Cuadro 3.1: Personas trabajadoras cubiertas según jurisdicción (domicilio fiscal) de la parte empleadora. Julio 1996 - Febrero 2025</t>
  </si>
  <si>
    <t>Cuadro 3.3: Masa salarial según jurisdicción (domicilio fiscal) de la parte empleadora. Julio 1996 - Febrero 2025</t>
  </si>
  <si>
    <t>Cuadro 3.7: Cuota pactada en pesos por persona trabajadora  según jurisdicción (domicilio fiscal) de la parte empleadora. Julio 1996 - Febrero 2025</t>
  </si>
  <si>
    <t>Fecha de actualización: Mayo 2025</t>
  </si>
  <si>
    <t>Último Periodo: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</si>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</sst>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C89" sqref="C89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79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78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80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77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76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75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81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">
        <v>82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">
        <v>83</v>
      </c>
      <c r="C30" s="10"/>
      <c r="D30" s="10"/>
      <c r="E30" s="10"/>
      <c r="F30" s="11"/>
      <c r="G30" s="11"/>
      <c r="H30" s="14"/>
      <c r="I30" s="11"/>
      <c r="J30" s="11"/>
      <c r="K30" s="14" t="s">
        <v>84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G39"/>
  <sheetViews>
    <sheetView showGridLines="0" showRowColHeaders="0" zoomScaleNormal="100" workbookViewId="0">
      <pane xSplit="1" topLeftCell="MC1" activePane="topRight" state="frozen"/>
      <selection sqref="A1:A1048576"/>
      <selection pane="topRight" activeCell="A80" sqref="A80"/>
    </sheetView>
  </sheetViews>
  <sheetFormatPr baseColWidth="10" defaultColWidth="19.7109375" defaultRowHeight="11.25" x14ac:dyDescent="0.15"/>
  <cols>
    <col min="1" max="1" width="108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0" width="18.42578125" style="4" customWidth="1"/>
    <col min="341" max="341" width="19.7109375" style="4" customWidth="1"/>
    <col min="342" max="342" width="19.5703125" style="4" customWidth="1"/>
    <col min="343" max="343" width="18.140625" style="4" customWidth="1"/>
    <col min="344" max="344" width="18.42578125" style="4" customWidth="1"/>
    <col min="345" max="16384" width="19.710937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5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5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  <c r="MG6" s="37">
        <v>2942397</v>
      </c>
    </row>
    <row r="7" spans="1:345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  <c r="MG7" s="37">
        <v>2834968</v>
      </c>
    </row>
    <row r="8" spans="1:345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  <c r="MG8" s="37">
        <v>48857</v>
      </c>
    </row>
    <row r="9" spans="1:345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  <c r="MG9" s="37">
        <v>84700</v>
      </c>
    </row>
    <row r="10" spans="1:345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  <c r="MG10" s="37">
        <v>134182</v>
      </c>
    </row>
    <row r="11" spans="1:345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  <c r="MG11" s="37">
        <v>569190</v>
      </c>
    </row>
    <row r="12" spans="1:345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  <c r="MG12" s="37">
        <v>151668</v>
      </c>
    </row>
    <row r="13" spans="1:345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  <c r="MG13" s="37">
        <v>247301</v>
      </c>
    </row>
    <row r="14" spans="1:345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  <c r="MG14" s="37">
        <v>19954</v>
      </c>
    </row>
    <row r="15" spans="1:345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  <c r="MG15" s="37">
        <v>53664</v>
      </c>
    </row>
    <row r="16" spans="1:345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  <c r="MG16" s="37">
        <v>71645</v>
      </c>
    </row>
    <row r="17" spans="1:345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  <c r="MG17" s="37">
        <v>28564</v>
      </c>
    </row>
    <row r="18" spans="1:345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  <c r="MG18" s="37">
        <v>384299</v>
      </c>
    </row>
    <row r="19" spans="1:345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  <c r="MG19" s="37">
        <v>108986</v>
      </c>
    </row>
    <row r="20" spans="1:345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  <c r="MG20" s="37">
        <v>168363</v>
      </c>
    </row>
    <row r="21" spans="1:345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  <c r="MG21" s="37">
        <v>189712</v>
      </c>
    </row>
    <row r="22" spans="1:345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  <c r="MG22" s="37">
        <v>226100</v>
      </c>
    </row>
    <row r="23" spans="1:345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  <c r="MG23" s="37">
        <v>149792</v>
      </c>
    </row>
    <row r="24" spans="1:345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  <c r="MG24" s="37">
        <v>104050</v>
      </c>
    </row>
    <row r="25" spans="1:345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  <c r="MG25" s="37">
        <v>41924</v>
      </c>
    </row>
    <row r="26" spans="1:345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  <c r="MG26" s="37">
        <v>591042</v>
      </c>
    </row>
    <row r="27" spans="1:345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  <c r="MG27" s="37">
        <v>125607</v>
      </c>
    </row>
    <row r="28" spans="1:345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  <c r="MG28" s="37">
        <v>64235</v>
      </c>
    </row>
    <row r="29" spans="1:345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  <c r="MG29" s="37">
        <v>296303</v>
      </c>
    </row>
    <row r="30" spans="1:345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</row>
    <row r="31" spans="1:345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  <c r="MG31" s="44">
        <v>9637503</v>
      </c>
    </row>
    <row r="32" spans="1:345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  <c r="MG32" s="44">
        <v>488471</v>
      </c>
    </row>
    <row r="33" spans="1:345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  <c r="MG33" s="44">
        <v>606471</v>
      </c>
    </row>
    <row r="34" spans="1:345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  <c r="MG34" s="44">
        <v>10243974</v>
      </c>
    </row>
    <row r="35" spans="1:345" s="40" customFormat="1" ht="12" x14ac:dyDescent="0.2">
      <c r="A35" s="72"/>
      <c r="IG35" s="41"/>
    </row>
    <row r="36" spans="1:345" s="26" customFormat="1" ht="22.5" x14ac:dyDescent="0.2">
      <c r="A36" s="75" t="s">
        <v>66</v>
      </c>
      <c r="IG36" s="28"/>
    </row>
    <row r="37" spans="1:345" s="26" customFormat="1" ht="22.5" x14ac:dyDescent="0.2">
      <c r="A37" s="75" t="s">
        <v>49</v>
      </c>
      <c r="IG37" s="28"/>
    </row>
    <row r="38" spans="1:345" s="26" customFormat="1" x14ac:dyDescent="0.2">
      <c r="A38" s="75" t="s">
        <v>69</v>
      </c>
      <c r="IG38" s="28"/>
    </row>
    <row r="39" spans="1:345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LI30:MG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G40"/>
  <sheetViews>
    <sheetView showRowColHeaders="0" zoomScaleNormal="100" workbookViewId="0">
      <pane xSplit="1" topLeftCell="MC1" activePane="topRight" state="frozen"/>
      <selection sqref="A1:A1048576"/>
      <selection pane="topRight" activeCell="A84" sqref="A84"/>
    </sheetView>
  </sheetViews>
  <sheetFormatPr baseColWidth="10" defaultColWidth="11.42578125" defaultRowHeight="11.25" x14ac:dyDescent="0.15"/>
  <cols>
    <col min="1" max="1" width="110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345" width="19.140625" style="4" customWidth="1"/>
    <col min="346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5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5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  <c r="MG6" s="37">
        <v>121956</v>
      </c>
    </row>
    <row r="7" spans="1:345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  <c r="MG7" s="37">
        <v>151461</v>
      </c>
    </row>
    <row r="8" spans="1:345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  <c r="MG8" s="37">
        <v>2329</v>
      </c>
    </row>
    <row r="9" spans="1:345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  <c r="MG9" s="37">
        <v>7274</v>
      </c>
    </row>
    <row r="10" spans="1:345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  <c r="MG10" s="37">
        <v>6574</v>
      </c>
    </row>
    <row r="11" spans="1:345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  <c r="MG11" s="37">
        <v>47568</v>
      </c>
    </row>
    <row r="12" spans="1:345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  <c r="MG12" s="37">
        <v>6778</v>
      </c>
    </row>
    <row r="13" spans="1:345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  <c r="MG13" s="37">
        <v>14999</v>
      </c>
    </row>
    <row r="14" spans="1:345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  <c r="MG14" s="37">
        <v>1814</v>
      </c>
    </row>
    <row r="15" spans="1:345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  <c r="MG15" s="37">
        <v>3789</v>
      </c>
    </row>
    <row r="16" spans="1:345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  <c r="MG16" s="37">
        <v>5471</v>
      </c>
    </row>
    <row r="17" spans="1:345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  <c r="MG17" s="37">
        <v>1945</v>
      </c>
    </row>
    <row r="18" spans="1:345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  <c r="MG18" s="37">
        <v>19478</v>
      </c>
    </row>
    <row r="19" spans="1:345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  <c r="MG19" s="37">
        <v>8206</v>
      </c>
    </row>
    <row r="20" spans="1:345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  <c r="MG20" s="37">
        <v>7647</v>
      </c>
    </row>
    <row r="21" spans="1:345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  <c r="MG21" s="37">
        <v>8494</v>
      </c>
    </row>
    <row r="22" spans="1:345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  <c r="MG22" s="37">
        <v>7735</v>
      </c>
    </row>
    <row r="23" spans="1:345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  <c r="MG23" s="37">
        <v>5695</v>
      </c>
    </row>
    <row r="24" spans="1:345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  <c r="MG24" s="37">
        <v>3916</v>
      </c>
    </row>
    <row r="25" spans="1:345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  <c r="MG25" s="37">
        <v>3089</v>
      </c>
    </row>
    <row r="26" spans="1:345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  <c r="MG26" s="37">
        <v>47365</v>
      </c>
    </row>
    <row r="27" spans="1:345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  <c r="MG27" s="37">
        <v>4110</v>
      </c>
    </row>
    <row r="28" spans="1:345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  <c r="MG28" s="37">
        <v>2100</v>
      </c>
    </row>
    <row r="29" spans="1:345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  <c r="MG29" s="37">
        <v>9453</v>
      </c>
    </row>
    <row r="30" spans="1:345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  <c r="MG30" s="37" t="s">
        <v>73</v>
      </c>
    </row>
    <row r="31" spans="1:345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  <c r="MG31" s="44">
        <v>499246</v>
      </c>
    </row>
    <row r="32" spans="1:345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  <c r="MG32" s="44">
        <v>407504</v>
      </c>
    </row>
    <row r="33" spans="1:345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  <c r="MG33" s="44">
        <v>505417</v>
      </c>
    </row>
    <row r="34" spans="1:345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  <c r="MG34" s="44">
        <v>1004663</v>
      </c>
    </row>
    <row r="35" spans="1:345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  <c r="MG35" s="44">
        <v>1737208</v>
      </c>
    </row>
    <row r="36" spans="1:345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5" s="40" customFormat="1" ht="21" customHeight="1" x14ac:dyDescent="0.2">
      <c r="A37" s="67" t="s">
        <v>62</v>
      </c>
      <c r="IG37" s="41"/>
    </row>
    <row r="38" spans="1:345" s="40" customFormat="1" ht="12" x14ac:dyDescent="0.2">
      <c r="A38" s="39" t="s">
        <v>63</v>
      </c>
      <c r="IG38" s="41"/>
    </row>
    <row r="39" spans="1:345" s="40" customFormat="1" ht="12" x14ac:dyDescent="0.2">
      <c r="A39" s="39" t="s">
        <v>64</v>
      </c>
      <c r="IG39" s="41"/>
    </row>
    <row r="40" spans="1:345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HY30:MG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G35"/>
  <sheetViews>
    <sheetView showRowColHeaders="0" zoomScaleNormal="100" workbookViewId="0">
      <pane xSplit="1" topLeftCell="MC1" activePane="topRight" state="frozen"/>
      <selection sqref="A1:A1048576"/>
      <selection pane="topRight" activeCell="A63" sqref="A63"/>
    </sheetView>
  </sheetViews>
  <sheetFormatPr baseColWidth="10" defaultColWidth="11.42578125" defaultRowHeight="11.25" x14ac:dyDescent="0.15"/>
  <cols>
    <col min="1" max="1" width="107.710937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4" width="21.85546875" style="4" bestFit="1" customWidth="1"/>
    <col min="335" max="345" width="20.85546875" style="4" bestFit="1" customWidth="1"/>
    <col min="346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26" customFormat="1" ht="12.95" customHeight="1" x14ac:dyDescent="0.2">
      <c r="A3" s="66" t="str">
        <f>Índice!A9</f>
        <v>Cuadro 3.3: Masa salarial según jurisdicción (domicilio fiscal) de la parte empleadora. Julio 1996 - Febrero 2025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5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5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4831042958447.6855</v>
      </c>
      <c r="MD6" s="48">
        <v>4978307895834.2549</v>
      </c>
      <c r="ME6" s="48">
        <v>5173696499083.9541</v>
      </c>
      <c r="MF6" s="48">
        <v>7752377348319.6094</v>
      </c>
      <c r="MG6" s="48">
        <v>5877839393170.9795</v>
      </c>
    </row>
    <row r="7" spans="1:345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3031590343798.084</v>
      </c>
      <c r="MD7" s="48">
        <v>3243236471986.979</v>
      </c>
      <c r="ME7" s="48">
        <v>3313745617431.4248</v>
      </c>
      <c r="MF7" s="48">
        <v>5122823069880.4199</v>
      </c>
      <c r="MG7" s="48">
        <v>3708953559973.8408</v>
      </c>
    </row>
    <row r="8" spans="1:345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38101731539.730034</v>
      </c>
      <c r="MD8" s="48">
        <v>40068540919.029984</v>
      </c>
      <c r="ME8" s="48">
        <v>41089602355.780037</v>
      </c>
      <c r="MF8" s="48">
        <v>63357794743.760017</v>
      </c>
      <c r="MG8" s="48">
        <v>45494972932.660049</v>
      </c>
    </row>
    <row r="9" spans="1:345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69133381343.109985</v>
      </c>
      <c r="MD9" s="48">
        <v>69853876341.710052</v>
      </c>
      <c r="ME9" s="48">
        <v>76564525907.050064</v>
      </c>
      <c r="MF9" s="48">
        <v>112737438211.08008</v>
      </c>
      <c r="MG9" s="48">
        <v>82528193604.479996</v>
      </c>
    </row>
    <row r="10" spans="1:345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193703617676.19003</v>
      </c>
      <c r="MD10" s="48">
        <v>205108722602.97992</v>
      </c>
      <c r="ME10" s="48">
        <v>235771871153.39023</v>
      </c>
      <c r="MF10" s="48">
        <v>311829521256.15973</v>
      </c>
      <c r="MG10" s="48">
        <v>284110886620.11945</v>
      </c>
    </row>
    <row r="11" spans="1:345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622893638115.3197</v>
      </c>
      <c r="ME11" s="48">
        <v>628243131139.34045</v>
      </c>
      <c r="MF11" s="48">
        <v>977561676786.26001</v>
      </c>
      <c r="MG11" s="48">
        <v>699545511113.98047</v>
      </c>
    </row>
    <row r="12" spans="1:345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136144284898.80006</v>
      </c>
      <c r="MD12" s="48">
        <v>147115438443.07004</v>
      </c>
      <c r="ME12" s="48">
        <v>152583595497.05008</v>
      </c>
      <c r="MF12" s="48">
        <v>221670421594.26019</v>
      </c>
      <c r="MG12" s="48">
        <v>157509541620.80005</v>
      </c>
    </row>
    <row r="13" spans="1:345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237593059692.70984</v>
      </c>
      <c r="MD13" s="48">
        <v>252402190826.82022</v>
      </c>
      <c r="ME13" s="48">
        <v>259974972003.89035</v>
      </c>
      <c r="MF13" s="48">
        <v>398470673166.64996</v>
      </c>
      <c r="MG13" s="48">
        <v>284984453992.45044</v>
      </c>
    </row>
    <row r="14" spans="1:345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15528985633.900021</v>
      </c>
      <c r="MD14" s="48">
        <v>16451990488.900005</v>
      </c>
      <c r="ME14" s="48">
        <v>18129461582.610001</v>
      </c>
      <c r="MF14" s="48">
        <v>25498009686.039978</v>
      </c>
      <c r="MG14" s="48">
        <v>18760448830.019993</v>
      </c>
    </row>
    <row r="15" spans="1:345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48298257990.589973</v>
      </c>
      <c r="MD15" s="48">
        <v>50674974742.790031</v>
      </c>
      <c r="ME15" s="48">
        <v>53122199556.15004</v>
      </c>
      <c r="MF15" s="48">
        <v>80436449180.729919</v>
      </c>
      <c r="MG15" s="48">
        <v>60561431965.229942</v>
      </c>
    </row>
    <row r="16" spans="1:345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78710060829.990067</v>
      </c>
      <c r="MD16" s="48">
        <v>87047818956.939972</v>
      </c>
      <c r="ME16" s="48">
        <v>87665805136.540039</v>
      </c>
      <c r="MF16" s="48">
        <v>125985610131.05998</v>
      </c>
      <c r="MG16" s="48">
        <v>105711219357.78998</v>
      </c>
    </row>
    <row r="17" spans="1:345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</v>
      </c>
      <c r="MD17" s="48">
        <v>29145176667.39999</v>
      </c>
      <c r="ME17" s="48">
        <v>29721046061.409996</v>
      </c>
      <c r="MF17" s="48">
        <v>45424089500.440002</v>
      </c>
      <c r="MG17" s="48">
        <v>30463448742.059994</v>
      </c>
    </row>
    <row r="18" spans="1:345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298544020139.52008</v>
      </c>
      <c r="MD18" s="48">
        <v>315724044157.55054</v>
      </c>
      <c r="ME18" s="48">
        <v>330673916771.11005</v>
      </c>
      <c r="MF18" s="48">
        <v>493644290221.19049</v>
      </c>
      <c r="MG18" s="48">
        <v>357096282805.90979</v>
      </c>
    </row>
    <row r="19" spans="1:345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87388828380.939941</v>
      </c>
      <c r="MD19" s="48">
        <v>90518688858.160049</v>
      </c>
      <c r="ME19" s="48">
        <v>92286019239.080063</v>
      </c>
      <c r="MF19" s="48">
        <v>139444922039.58014</v>
      </c>
      <c r="MG19" s="48">
        <v>100543956333.33</v>
      </c>
    </row>
    <row r="20" spans="1:345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250731545751.05032</v>
      </c>
      <c r="MD20" s="48">
        <v>276420533217.22998</v>
      </c>
      <c r="ME20" s="48">
        <v>286763134739.80988</v>
      </c>
      <c r="MF20" s="48">
        <v>415919895300.89001</v>
      </c>
      <c r="MG20" s="48">
        <v>317426759052.87982</v>
      </c>
    </row>
    <row r="21" spans="1:345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181800576167.58005</v>
      </c>
      <c r="MD21" s="48">
        <v>188821067937.4296</v>
      </c>
      <c r="ME21" s="48">
        <v>195737908241.21045</v>
      </c>
      <c r="MF21" s="48">
        <v>269098525802.23013</v>
      </c>
      <c r="MG21" s="48">
        <v>228874557625.5896</v>
      </c>
    </row>
    <row r="22" spans="1:345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248615826160.72006</v>
      </c>
      <c r="MD22" s="48">
        <v>261379948415.47015</v>
      </c>
      <c r="ME22" s="48">
        <v>265164227525.64038</v>
      </c>
      <c r="MF22" s="48">
        <v>400396604106.58002</v>
      </c>
      <c r="MG22" s="48">
        <v>284871408483.87988</v>
      </c>
    </row>
    <row r="23" spans="1:345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152271738539.2001</v>
      </c>
      <c r="MD23" s="48">
        <v>162547353778.70993</v>
      </c>
      <c r="ME23" s="48">
        <v>167193474298.9101</v>
      </c>
      <c r="MF23" s="48">
        <v>252881827699.84973</v>
      </c>
      <c r="MG23" s="48">
        <v>193537694548.05023</v>
      </c>
    </row>
    <row r="24" spans="1:345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95879721105.840073</v>
      </c>
      <c r="MD24" s="48">
        <v>100143631739.40997</v>
      </c>
      <c r="ME24" s="48">
        <v>104549865201.98996</v>
      </c>
      <c r="MF24" s="48">
        <v>156243520710.95007</v>
      </c>
      <c r="MG24" s="48">
        <v>109366066577.8101</v>
      </c>
    </row>
    <row r="25" spans="1:345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56880987290.620033</v>
      </c>
      <c r="MD25" s="48">
        <v>60060553854.050049</v>
      </c>
      <c r="ME25" s="48">
        <v>63277014591.170006</v>
      </c>
      <c r="MF25" s="48">
        <v>94318136604.930008</v>
      </c>
      <c r="MG25" s="48">
        <v>67920576810.289955</v>
      </c>
    </row>
    <row r="26" spans="1:345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637997593443.86035</v>
      </c>
      <c r="MD26" s="48">
        <v>687467603654.32935</v>
      </c>
      <c r="ME26" s="48">
        <v>694329920676.79907</v>
      </c>
      <c r="MF26" s="48">
        <v>1034367777704.16</v>
      </c>
      <c r="MG26" s="48">
        <v>768902509476.25085</v>
      </c>
    </row>
    <row r="27" spans="1:345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74553939244.819992</v>
      </c>
      <c r="MD27" s="48">
        <v>75048419453.680008</v>
      </c>
      <c r="ME27" s="48">
        <v>76688453553.720047</v>
      </c>
      <c r="MF27" s="48">
        <v>112939771095.39995</v>
      </c>
      <c r="MG27" s="48">
        <v>78504074209.830032</v>
      </c>
    </row>
    <row r="28" spans="1:345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97841955224.19989</v>
      </c>
      <c r="MD28" s="48">
        <v>105111201805.10002</v>
      </c>
      <c r="ME28" s="48">
        <v>112394039923.31003</v>
      </c>
      <c r="MF28" s="48">
        <v>176132044227.73993</v>
      </c>
      <c r="MG28" s="48">
        <v>117865889603.37006</v>
      </c>
    </row>
    <row r="29" spans="1:345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192417218793.15991</v>
      </c>
      <c r="MD29" s="48">
        <v>195441385457.03967</v>
      </c>
      <c r="ME29" s="48">
        <v>197587539950.90991</v>
      </c>
      <c r="MF29" s="48">
        <v>310862286974.43988</v>
      </c>
      <c r="MG29" s="48">
        <v>218606523202.68015</v>
      </c>
    </row>
    <row r="30" spans="1:345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</row>
    <row r="31" spans="1:345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11653234404878.82</v>
      </c>
      <c r="MD31" s="50">
        <v>12260991168254.354</v>
      </c>
      <c r="ME31" s="50">
        <v>12656953841622.25</v>
      </c>
      <c r="MF31" s="50">
        <v>19094421704944.406</v>
      </c>
      <c r="MG31" s="50">
        <v>14199979360654.281</v>
      </c>
    </row>
    <row r="32" spans="1:345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G37"/>
  <sheetViews>
    <sheetView showRowColHeaders="0" zoomScaleNormal="100" workbookViewId="0">
      <pane xSplit="1" topLeftCell="MC1" activePane="topRight" state="frozen"/>
      <selection sqref="A1:A1048576"/>
      <selection pane="topRight" activeCell="A71" sqref="A71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5" width="19.42578125" style="4" bestFit="1" customWidth="1"/>
    <col min="346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26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5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5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93992637577.369736</v>
      </c>
      <c r="MD6" s="48">
        <v>96789353076.780045</v>
      </c>
      <c r="ME6" s="48">
        <v>100684735831.38005</v>
      </c>
      <c r="MF6" s="48">
        <v>152240355183.93973</v>
      </c>
      <c r="MG6" s="48">
        <v>113549305360.86008</v>
      </c>
    </row>
    <row r="7" spans="1:345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72452434402.389893</v>
      </c>
      <c r="MD7" s="48">
        <v>78128670781.809967</v>
      </c>
      <c r="ME7" s="48">
        <v>80188543882.979752</v>
      </c>
      <c r="MF7" s="48">
        <v>124696724005.22998</v>
      </c>
      <c r="MG7" s="48">
        <v>92445729173.40007</v>
      </c>
    </row>
    <row r="8" spans="1:345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1063917349.8100004</v>
      </c>
      <c r="MD8" s="48">
        <v>1113698723.0300004</v>
      </c>
      <c r="ME8" s="48">
        <v>1162703497.5700004</v>
      </c>
      <c r="MF8" s="48">
        <v>1749222081.049998</v>
      </c>
      <c r="MG8" s="48">
        <v>1286815722.4300001</v>
      </c>
    </row>
    <row r="9" spans="1:345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2488672735.2500024</v>
      </c>
      <c r="MD9" s="48">
        <v>2575075143.5999966</v>
      </c>
      <c r="ME9" s="48">
        <v>2709225366.9899969</v>
      </c>
      <c r="MF9" s="48">
        <v>4002272327.5899973</v>
      </c>
      <c r="MG9" s="48">
        <v>2981822714.3300004</v>
      </c>
    </row>
    <row r="10" spans="1:345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6477491538.3700104</v>
      </c>
      <c r="MD10" s="48">
        <v>6645133727.2299967</v>
      </c>
      <c r="ME10" s="48">
        <v>8324321327.189992</v>
      </c>
      <c r="MF10" s="48">
        <v>11322387410.849987</v>
      </c>
      <c r="MG10" s="48">
        <v>9919385385.8700085</v>
      </c>
    </row>
    <row r="11" spans="1:345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18864337007.650013</v>
      </c>
      <c r="MD11" s="48">
        <v>20394509390.799973</v>
      </c>
      <c r="ME11" s="48">
        <v>20883557503.28001</v>
      </c>
      <c r="MF11" s="48">
        <v>32325426337.410023</v>
      </c>
      <c r="MG11" s="48">
        <v>23557795489.359966</v>
      </c>
    </row>
    <row r="12" spans="1:345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4006898609.1499982</v>
      </c>
      <c r="MD12" s="48">
        <v>4263279692.4499993</v>
      </c>
      <c r="ME12" s="48">
        <v>4407074484.2999983</v>
      </c>
      <c r="MF12" s="48">
        <v>6431317674.23001</v>
      </c>
      <c r="MG12" s="48">
        <v>4678965532.5900002</v>
      </c>
    </row>
    <row r="13" spans="1:345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7821371517.2600012</v>
      </c>
      <c r="MD13" s="48">
        <v>8354790928.2499971</v>
      </c>
      <c r="ME13" s="48">
        <v>8561061069.5900021</v>
      </c>
      <c r="MF13" s="48">
        <v>12991136372.120007</v>
      </c>
      <c r="MG13" s="48">
        <v>9423340467.4200115</v>
      </c>
    </row>
    <row r="14" spans="1:345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582621839.15000033</v>
      </c>
      <c r="MD14" s="48">
        <v>621460970.89999962</v>
      </c>
      <c r="ME14" s="48">
        <v>659335158.7900002</v>
      </c>
      <c r="MF14" s="48">
        <v>953563865.06999993</v>
      </c>
      <c r="MG14" s="48">
        <v>712753868.30000007</v>
      </c>
    </row>
    <row r="15" spans="1:345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1501300431.6500003</v>
      </c>
      <c r="MD15" s="48">
        <v>1586241706.2300005</v>
      </c>
      <c r="ME15" s="48">
        <v>1637676491.2299991</v>
      </c>
      <c r="MF15" s="48">
        <v>2419983542.29</v>
      </c>
      <c r="MG15" s="48">
        <v>1825624656.6200001</v>
      </c>
    </row>
    <row r="16" spans="1:345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2483919048.7500014</v>
      </c>
      <c r="ME16" s="48">
        <v>2522301425.5700002</v>
      </c>
      <c r="MF16" s="48">
        <v>3649452847.0600033</v>
      </c>
      <c r="MG16" s="48">
        <v>2971570456.5200024</v>
      </c>
    </row>
    <row r="17" spans="1:345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862159400.68000031</v>
      </c>
      <c r="MD17" s="48">
        <v>915910831.14999974</v>
      </c>
      <c r="ME17" s="48">
        <v>942128765.95000017</v>
      </c>
      <c r="MF17" s="48">
        <v>1436071760.9400008</v>
      </c>
      <c r="MG17" s="48">
        <v>990285065.45999873</v>
      </c>
    </row>
    <row r="18" spans="1:345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9571722925.6700077</v>
      </c>
      <c r="MD18" s="48">
        <v>10149475148.619982</v>
      </c>
      <c r="ME18" s="48">
        <v>10822251268.790005</v>
      </c>
      <c r="MF18" s="48">
        <v>15866233426.949995</v>
      </c>
      <c r="MG18" s="48">
        <v>11706394256.200014</v>
      </c>
    </row>
    <row r="19" spans="1:345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3622764004.6000023</v>
      </c>
      <c r="MD19" s="48">
        <v>3642208027.8300004</v>
      </c>
      <c r="ME19" s="48">
        <v>3679738399.6100068</v>
      </c>
      <c r="MF19" s="48">
        <v>5414921919.9799986</v>
      </c>
      <c r="MG19" s="48">
        <v>4021256794.1600075</v>
      </c>
    </row>
    <row r="20" spans="1:345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5990317091.8600006</v>
      </c>
      <c r="MD20" s="48">
        <v>6574479130.9000006</v>
      </c>
      <c r="ME20" s="48">
        <v>6852574421.8699942</v>
      </c>
      <c r="MF20" s="48">
        <v>9940718889.6200161</v>
      </c>
      <c r="MG20" s="48">
        <v>7560967288.399991</v>
      </c>
    </row>
    <row r="21" spans="1:345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5523283713.2099943</v>
      </c>
      <c r="MD21" s="48">
        <v>5782532902.0300112</v>
      </c>
      <c r="ME21" s="48">
        <v>6108987205.2700062</v>
      </c>
      <c r="MF21" s="48">
        <v>8213814696.4299994</v>
      </c>
      <c r="MG21" s="48">
        <v>6989401239.8700018</v>
      </c>
    </row>
    <row r="22" spans="1:345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6513936344.0200014</v>
      </c>
      <c r="MD22" s="48">
        <v>6874022319.4500046</v>
      </c>
      <c r="ME22" s="48">
        <v>7006131471.4899988</v>
      </c>
      <c r="MF22" s="48">
        <v>10449910296.119995</v>
      </c>
      <c r="MG22" s="48">
        <v>7621081221.0899963</v>
      </c>
    </row>
    <row r="23" spans="1:345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3139963235.8500004</v>
      </c>
      <c r="MD23" s="48">
        <v>3383754659.7499986</v>
      </c>
      <c r="ME23" s="48">
        <v>3505014487.0400004</v>
      </c>
      <c r="MF23" s="48">
        <v>5202460430.9600058</v>
      </c>
      <c r="MG23" s="48">
        <v>4232262800.2299981</v>
      </c>
    </row>
    <row r="24" spans="1:345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2415708305.7399998</v>
      </c>
      <c r="MD24" s="48">
        <v>2567583200.500001</v>
      </c>
      <c r="ME24" s="48">
        <v>2715859156.670002</v>
      </c>
      <c r="MF24" s="48">
        <v>4207453466.3499961</v>
      </c>
      <c r="MG24" s="48">
        <v>3023120680.6599994</v>
      </c>
    </row>
    <row r="25" spans="1:345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2125155077.9299998</v>
      </c>
      <c r="MD25" s="48">
        <v>2173728417.4500027</v>
      </c>
      <c r="ME25" s="48">
        <v>2305819804.1899986</v>
      </c>
      <c r="MF25" s="48">
        <v>3432466845.9999967</v>
      </c>
      <c r="MG25" s="48">
        <v>2497504552.0999985</v>
      </c>
    </row>
    <row r="26" spans="1:345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23567726694.320011</v>
      </c>
      <c r="MD26" s="48">
        <v>25275423321.769997</v>
      </c>
      <c r="ME26" s="48">
        <v>25906829965.310013</v>
      </c>
      <c r="MF26" s="48">
        <v>39459723788.180008</v>
      </c>
      <c r="MG26" s="48">
        <v>28840376922.650005</v>
      </c>
    </row>
    <row r="27" spans="1:345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1327510219.77</v>
      </c>
      <c r="MD27" s="48">
        <v>1378650851.1899993</v>
      </c>
      <c r="ME27" s="48">
        <v>1419778442.1100004</v>
      </c>
      <c r="MF27" s="48">
        <v>2105228482.8400013</v>
      </c>
      <c r="MG27" s="48">
        <v>1542733484.1100004</v>
      </c>
    </row>
    <row r="28" spans="1:345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2250911992.7499986</v>
      </c>
      <c r="MD28" s="48">
        <v>2417135332.2499971</v>
      </c>
      <c r="ME28" s="48">
        <v>2654677345.6099987</v>
      </c>
      <c r="MF28" s="48">
        <v>4191046497.3500032</v>
      </c>
      <c r="MG28" s="48">
        <v>2806876494.1200037</v>
      </c>
    </row>
    <row r="29" spans="1:345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6116545579.8400059</v>
      </c>
      <c r="MD29" s="48">
        <v>6035510511.6599922</v>
      </c>
      <c r="ME29" s="48">
        <v>6074314829.6699934</v>
      </c>
      <c r="MF29" s="48">
        <v>9325035659.9799862</v>
      </c>
      <c r="MG29" s="48">
        <v>6604803281.4700022</v>
      </c>
    </row>
    <row r="30" spans="1:345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</row>
    <row r="31" spans="1:345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472026927808.54022</v>
      </c>
      <c r="MG31" s="50">
        <v>351790172908.21979</v>
      </c>
    </row>
    <row r="32" spans="1:345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1959925895.4400384</v>
      </c>
      <c r="LQ32" s="50">
        <v>1961238039.2400424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  <c r="MG32" s="50">
        <v>4967674500.3099928</v>
      </c>
    </row>
    <row r="33" spans="1:345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89996181768.010086</v>
      </c>
      <c r="LQ33" s="50">
        <v>96984845942.920013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476940338371.46033</v>
      </c>
      <c r="MG33" s="50">
        <v>356757847408.52979</v>
      </c>
    </row>
    <row r="34" spans="1:345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</row>
    <row r="35" spans="1:345" s="40" customFormat="1" ht="12" x14ac:dyDescent="0.2">
      <c r="A35" s="39" t="s">
        <v>67</v>
      </c>
      <c r="IG35" s="41"/>
    </row>
    <row r="36" spans="1:345" s="40" customFormat="1" ht="12" x14ac:dyDescent="0.2">
      <c r="A36" s="39" t="s">
        <v>54</v>
      </c>
      <c r="IG36" s="41"/>
    </row>
    <row r="37" spans="1:345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G36"/>
  <sheetViews>
    <sheetView showRowColHeaders="0" zoomScaleNormal="100" workbookViewId="0">
      <pane xSplit="1" topLeftCell="MC1" activePane="topRight" state="frozen"/>
      <selection sqref="A1:A1048576"/>
      <selection pane="topRight" activeCell="A86" sqref="A86"/>
    </sheetView>
  </sheetViews>
  <sheetFormatPr baseColWidth="10" defaultColWidth="11.42578125" defaultRowHeight="11.25" x14ac:dyDescent="0.15"/>
  <cols>
    <col min="1" max="1" width="105.42578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8.42578125" style="4" bestFit="1" customWidth="1"/>
    <col min="344" max="345" width="19.42578125" style="4" bestFit="1" customWidth="1"/>
    <col min="346" max="347" width="12.28515625" style="4" customWidth="1"/>
    <col min="348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5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5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  <c r="MG6" s="48">
        <v>107380673798.14963</v>
      </c>
    </row>
    <row r="7" spans="1:345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118928179571.34982</v>
      </c>
      <c r="MG7" s="48">
        <v>88686026501.320084</v>
      </c>
    </row>
    <row r="8" spans="1:345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  <c r="MG8" s="48">
        <v>1243211836.6100004</v>
      </c>
    </row>
    <row r="9" spans="1:345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3028642205.2700009</v>
      </c>
      <c r="MG9" s="48">
        <v>2366838688.2000017</v>
      </c>
    </row>
    <row r="10" spans="1:345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8570856364.73001</v>
      </c>
      <c r="MG10" s="48">
        <v>6631496116.54</v>
      </c>
    </row>
    <row r="11" spans="1:345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30101606655.319965</v>
      </c>
      <c r="MG11" s="48">
        <v>21922526777.999977</v>
      </c>
    </row>
    <row r="12" spans="1:345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5646939322.6500015</v>
      </c>
      <c r="MG12" s="48">
        <v>4044540471.4099956</v>
      </c>
    </row>
    <row r="13" spans="1:345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12339789755.389984</v>
      </c>
      <c r="MG13" s="48">
        <v>9045471831.890007</v>
      </c>
    </row>
    <row r="14" spans="1:345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946318924.81999958</v>
      </c>
      <c r="MG14" s="48">
        <v>707705674.36999965</v>
      </c>
    </row>
    <row r="15" spans="1:345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2176725926.860002</v>
      </c>
      <c r="MG15" s="48">
        <v>1629174149.3799994</v>
      </c>
    </row>
    <row r="16" spans="1:345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3722696927.8999982</v>
      </c>
      <c r="MG16" s="48">
        <v>2816778015.6599984</v>
      </c>
    </row>
    <row r="17" spans="1:345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</v>
      </c>
      <c r="MG17" s="48">
        <v>880709252.48999918</v>
      </c>
    </row>
    <row r="18" spans="1:345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14861099378.339998</v>
      </c>
      <c r="MG18" s="48">
        <v>10896629010.920002</v>
      </c>
    </row>
    <row r="19" spans="1:345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  <c r="MG19" s="48">
        <v>3263356758.0100002</v>
      </c>
    </row>
    <row r="20" spans="1:345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11327528960.940001</v>
      </c>
      <c r="MG20" s="48">
        <v>10718159807.119999</v>
      </c>
    </row>
    <row r="21" spans="1:345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5982550463.100008</v>
      </c>
      <c r="MG21" s="48">
        <v>5455167153.8099966</v>
      </c>
    </row>
    <row r="22" spans="1:345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5764988719.0399923</v>
      </c>
      <c r="MG22" s="48">
        <v>4599407691.4599972</v>
      </c>
    </row>
    <row r="23" spans="1:345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4968588978.9499998</v>
      </c>
      <c r="MG23" s="48">
        <v>4064705169.039999</v>
      </c>
    </row>
    <row r="24" spans="1:345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3920016975.5500016</v>
      </c>
      <c r="MG24" s="48">
        <v>2835746587.6900015</v>
      </c>
    </row>
    <row r="25" spans="1:345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3298120109.6200018</v>
      </c>
      <c r="MG25" s="48">
        <v>2416944302.3399968</v>
      </c>
    </row>
    <row r="26" spans="1:345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36546048525.749939</v>
      </c>
      <c r="MG26" s="48">
        <v>26833821746.360008</v>
      </c>
    </row>
    <row r="27" spans="1:345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2000107798.1599972</v>
      </c>
      <c r="MG27" s="48">
        <v>1453845081.9499989</v>
      </c>
    </row>
    <row r="28" spans="1:345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3803716368.2000003</v>
      </c>
      <c r="MG28" s="48">
        <v>2623767557.9200001</v>
      </c>
    </row>
    <row r="29" spans="1:345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4829288541.6399984</v>
      </c>
      <c r="MG29" s="48">
        <v>3693095636.7599993</v>
      </c>
    </row>
    <row r="30" spans="1:345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  <c r="MG30" s="48" t="s">
        <v>74</v>
      </c>
    </row>
    <row r="31" spans="1:345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433181915575.10022</v>
      </c>
      <c r="MG31" s="50">
        <v>326209799617.39996</v>
      </c>
    </row>
    <row r="32" spans="1:345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  <c r="MG32" s="50">
        <v>4164469160.2901225</v>
      </c>
    </row>
    <row r="33" spans="1:345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437260279772.43024</v>
      </c>
      <c r="MG33" s="50">
        <v>330374268777.69006</v>
      </c>
    </row>
    <row r="34" spans="1:345" s="40" customFormat="1" ht="12" x14ac:dyDescent="0.2">
      <c r="A34" s="39"/>
      <c r="IG34" s="41"/>
    </row>
    <row r="35" spans="1:345" s="40" customFormat="1" ht="12" x14ac:dyDescent="0.2">
      <c r="A35" s="39" t="s">
        <v>55</v>
      </c>
      <c r="IG35" s="41"/>
    </row>
    <row r="36" spans="1:345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G34"/>
  <sheetViews>
    <sheetView showRowColHeaders="0" zoomScaleNormal="100" workbookViewId="0">
      <pane xSplit="1" topLeftCell="MC1" activePane="topRight" state="frozen"/>
      <selection sqref="A1:A1048576"/>
      <selection pane="topRight" activeCell="A77" sqref="A77"/>
    </sheetView>
  </sheetViews>
  <sheetFormatPr baseColWidth="10" defaultColWidth="11.42578125" defaultRowHeight="11.25" x14ac:dyDescent="0.15"/>
  <cols>
    <col min="1" max="1" width="100.57031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5" width="18.42578125" style="4" customWidth="1"/>
    <col min="346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5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5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5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1.9637892783552324</v>
      </c>
      <c r="MG6" s="51">
        <v>1.9318204830976564</v>
      </c>
    </row>
    <row r="7" spans="1:345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2.9976575592122683</v>
      </c>
      <c r="MG7" s="51">
        <v>3.022500453900435</v>
      </c>
    </row>
    <row r="8" spans="1:345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2.7608632657188221</v>
      </c>
      <c r="MG8" s="51">
        <v>2.8284789274074247</v>
      </c>
    </row>
    <row r="9" spans="1:345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3.5500827330282974</v>
      </c>
      <c r="MG9" s="51">
        <v>3.6130958210723896</v>
      </c>
    </row>
    <row r="10" spans="1:345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3.6309543000416999</v>
      </c>
      <c r="MG10" s="51">
        <v>3.4913781389634218</v>
      </c>
    </row>
    <row r="11" spans="1:345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3.3067403423260124</v>
      </c>
      <c r="MG11" s="51">
        <v>3.3675858275247501</v>
      </c>
    </row>
    <row r="12" spans="1:345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2.901297172611383</v>
      </c>
      <c r="MG12" s="51">
        <v>2.9705918031648402</v>
      </c>
    </row>
    <row r="13" spans="1:345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3.2602490589531561</v>
      </c>
      <c r="MG13" s="51">
        <v>3.3066156189943143</v>
      </c>
    </row>
    <row r="14" spans="1:345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3.7397580313575221</v>
      </c>
      <c r="MG14" s="51">
        <v>3.7992367600473904</v>
      </c>
    </row>
    <row r="15" spans="1:345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3.0085658515987173</v>
      </c>
      <c r="MG15" s="51">
        <v>3.0145004788990843</v>
      </c>
    </row>
    <row r="16" spans="1:345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2.8967219694880688</v>
      </c>
      <c r="MG16" s="51">
        <v>2.8110265632850484</v>
      </c>
    </row>
    <row r="17" spans="1:345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3.1614761610710778</v>
      </c>
      <c r="MG17" s="51">
        <v>3.2507319635571701</v>
      </c>
    </row>
    <row r="18" spans="1:345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3.2141024906498448</v>
      </c>
      <c r="MG18" s="51">
        <v>3.2782178980459209</v>
      </c>
    </row>
    <row r="19" spans="1:345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3.883197638737272</v>
      </c>
      <c r="MG19" s="51">
        <v>3.999501253788412</v>
      </c>
    </row>
    <row r="20" spans="1:345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2.3900561146344179</v>
      </c>
      <c r="MG20" s="51">
        <v>2.3819564900451309</v>
      </c>
    </row>
    <row r="21" spans="1:345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3.0523447395124803</v>
      </c>
      <c r="MG21" s="51">
        <v>3.0538131072234758</v>
      </c>
    </row>
    <row r="22" spans="1:345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  <c r="MG22" s="51">
        <v>2.6752706639287949</v>
      </c>
    </row>
    <row r="23" spans="1:345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2.0572693887418811</v>
      </c>
      <c r="MG23" s="51">
        <v>2.1867899223007643</v>
      </c>
    </row>
    <row r="24" spans="1:345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2.692881885408728</v>
      </c>
      <c r="MG24" s="51">
        <v>2.7642218242430392</v>
      </c>
    </row>
    <row r="25" spans="1:345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3.6392437017469517</v>
      </c>
      <c r="MG25" s="51">
        <v>3.6770956157746131</v>
      </c>
    </row>
    <row r="26" spans="1:345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3.8148639815291805</v>
      </c>
      <c r="MG26" s="51">
        <v>3.832134180200597</v>
      </c>
    </row>
    <row r="27" spans="1:345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3.4748426428459331</v>
      </c>
      <c r="MG27" s="51">
        <v>3.5975993791157261</v>
      </c>
    </row>
    <row r="28" spans="1:345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2.3794912025951063</v>
      </c>
      <c r="MG28" s="51">
        <v>2.3814154405192292</v>
      </c>
    </row>
    <row r="29" spans="1:345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2.9997320520088415</v>
      </c>
      <c r="MG29" s="51">
        <v>3.0213203086105493</v>
      </c>
    </row>
    <row r="30" spans="1:345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  <c r="MG30" s="51" t="s">
        <v>27</v>
      </c>
    </row>
    <row r="31" spans="1:345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2.5877492620187184</v>
      </c>
      <c r="MD31" s="52">
        <v>2.5916988433121939</v>
      </c>
      <c r="ME31" s="52">
        <v>2.6084167124312727</v>
      </c>
      <c r="MF31" s="52">
        <v>2.6109057065110117</v>
      </c>
      <c r="MG31" s="52">
        <v>2.6063012104676608</v>
      </c>
    </row>
    <row r="32" spans="1:345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G41"/>
  <sheetViews>
    <sheetView showRowColHeaders="0" zoomScaleNormal="100" workbookViewId="0">
      <pane xSplit="1" topLeftCell="MC1" activePane="topRight" state="frozen"/>
      <selection sqref="A1:A1048576"/>
      <selection pane="topRight" activeCell="A80" sqref="A80"/>
    </sheetView>
  </sheetViews>
  <sheetFormatPr baseColWidth="10" defaultColWidth="11.42578125" defaultRowHeight="11.25" x14ac:dyDescent="0.15"/>
  <cols>
    <col min="1" max="1" width="99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0" width="18.42578125" style="4" customWidth="1"/>
    <col min="341" max="341" width="18.85546875" style="4" customWidth="1"/>
    <col min="342" max="342" width="18.42578125" style="4" customWidth="1"/>
    <col min="343" max="343" width="17.5703125" style="4" customWidth="1"/>
    <col min="344" max="345" width="18.42578125" style="4" customWidth="1"/>
    <col min="346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5" s="1" customFormat="1" ht="30" customHeight="1" x14ac:dyDescent="0.3">
      <c r="A1" s="15" t="s">
        <v>72</v>
      </c>
      <c r="IG1" s="18"/>
    </row>
    <row r="2" spans="1:345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5" s="1" customFormat="1" ht="12.95" customHeight="1" x14ac:dyDescent="0.2">
      <c r="A3" s="66" t="str">
        <f>Índice!A17</f>
        <v>Cuadro 3.7: Cuota pactada en pesos por persona trabajadora  según jurisdicción (domicilio fiscal) de la parte empleadora. Julio 1996 - Febrero 2025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5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5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  <c r="MG5" s="34">
        <v>45689</v>
      </c>
    </row>
    <row r="6" spans="1:345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32046.968708242253</v>
      </c>
      <c r="MD6" s="54">
        <v>32893.812692216328</v>
      </c>
      <c r="ME6" s="54">
        <v>34150.353471205919</v>
      </c>
      <c r="MF6" s="54">
        <v>51531.611504527194</v>
      </c>
      <c r="MG6" s="54">
        <v>38625.838806928841</v>
      </c>
    </row>
    <row r="7" spans="1:345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32947.361663196913</v>
      </c>
      <c r="MD7" s="54">
        <v>35402.688430564369</v>
      </c>
      <c r="ME7" s="54">
        <v>36241.034545975403</v>
      </c>
      <c r="MF7" s="54">
        <v>56107.572788880592</v>
      </c>
      <c r="MG7" s="54">
        <v>41458.588680587323</v>
      </c>
    </row>
    <row r="8" spans="1:345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21862.513352991955</v>
      </c>
      <c r="MD8" s="54">
        <v>22775.490767295858</v>
      </c>
      <c r="ME8" s="54">
        <v>23793.711324233627</v>
      </c>
      <c r="MF8" s="54">
        <v>35773.607400249464</v>
      </c>
      <c r="MG8" s="54">
        <v>26338.410512925479</v>
      </c>
    </row>
    <row r="9" spans="1:345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29314.369761237307</v>
      </c>
      <c r="MD9" s="54">
        <v>32138.624427137893</v>
      </c>
      <c r="ME9" s="54">
        <v>31705.38755985953</v>
      </c>
      <c r="MF9" s="54">
        <v>46652.51171583766</v>
      </c>
      <c r="MG9" s="54">
        <v>35204.518469067298</v>
      </c>
    </row>
    <row r="10" spans="1:345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49627.964376383956</v>
      </c>
      <c r="MD10" s="54">
        <v>51223.588795248492</v>
      </c>
      <c r="ME10" s="54">
        <v>62048.639120961794</v>
      </c>
      <c r="MF10" s="54">
        <v>84373.276084251062</v>
      </c>
      <c r="MG10" s="54">
        <v>73924.858668599423</v>
      </c>
    </row>
    <row r="11" spans="1:345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33546.320102803147</v>
      </c>
      <c r="MD11" s="54">
        <v>35985.971204884067</v>
      </c>
      <c r="ME11" s="54">
        <v>36799.349959435996</v>
      </c>
      <c r="MF11" s="54">
        <v>56854.907727258375</v>
      </c>
      <c r="MG11" s="54">
        <v>41388.28069600655</v>
      </c>
    </row>
    <row r="12" spans="1:345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26504.85929744138</v>
      </c>
      <c r="MD12" s="54">
        <v>28167.232831536239</v>
      </c>
      <c r="ME12" s="54">
        <v>29011.088699229796</v>
      </c>
      <c r="MF12" s="54">
        <v>42058.671756031275</v>
      </c>
      <c r="MG12" s="54">
        <v>30850.050983661684</v>
      </c>
    </row>
    <row r="13" spans="1:345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33714.910911515806</v>
      </c>
      <c r="ME13" s="54">
        <v>34679.963337735317</v>
      </c>
      <c r="MF13" s="54">
        <v>52447.270163060835</v>
      </c>
      <c r="MG13" s="54">
        <v>38104.74064973458</v>
      </c>
    </row>
    <row r="14" spans="1:345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29151.498006104288</v>
      </c>
      <c r="MD14" s="54">
        <v>30904.618374857</v>
      </c>
      <c r="ME14" s="54">
        <v>32522.821427021172</v>
      </c>
      <c r="MF14" s="54">
        <v>47855.257707015953</v>
      </c>
      <c r="MG14" s="54">
        <v>35719.84906785607</v>
      </c>
    </row>
    <row r="15" spans="1:345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29232.065727832087</v>
      </c>
      <c r="MD15" s="54">
        <v>30621.244473765502</v>
      </c>
      <c r="ME15" s="54">
        <v>30811.771955936842</v>
      </c>
      <c r="MF15" s="54">
        <v>44653.262151305469</v>
      </c>
      <c r="MG15" s="54">
        <v>34019.54115645498</v>
      </c>
    </row>
    <row r="16" spans="1:345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31716.779739073907</v>
      </c>
      <c r="MD16" s="54">
        <v>34287.909787695171</v>
      </c>
      <c r="ME16" s="54">
        <v>34821.103119581428</v>
      </c>
      <c r="MF16" s="54">
        <v>50369.239062853718</v>
      </c>
      <c r="MG16" s="54">
        <v>41476.313162397964</v>
      </c>
    </row>
    <row r="17" spans="1:345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30011.118096630475</v>
      </c>
      <c r="MD17" s="54">
        <v>31895.487921367861</v>
      </c>
      <c r="ME17" s="54">
        <v>33024.704358875497</v>
      </c>
      <c r="MF17" s="54">
        <v>51182.25678736905</v>
      </c>
      <c r="MG17" s="54">
        <v>34668.991228819446</v>
      </c>
    </row>
    <row r="18" spans="1:345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25329.925547313731</v>
      </c>
      <c r="MD18" s="54">
        <v>26749.692029550017</v>
      </c>
      <c r="ME18" s="54">
        <v>28295.020821509166</v>
      </c>
      <c r="MF18" s="54">
        <v>41085.39200146564</v>
      </c>
      <c r="MG18" s="54">
        <v>30461.68284642951</v>
      </c>
    </row>
    <row r="19" spans="1:345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31471.098255642253</v>
      </c>
      <c r="MD19" s="54">
        <v>32844.345701081227</v>
      </c>
      <c r="ME19" s="54">
        <v>33392.36457988881</v>
      </c>
      <c r="MF19" s="54">
        <v>49223.430508785794</v>
      </c>
      <c r="MG19" s="54">
        <v>36897.003231240778</v>
      </c>
    </row>
    <row r="20" spans="1:345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39956.479727848986</v>
      </c>
      <c r="ME20" s="54">
        <v>41262.920208043513</v>
      </c>
      <c r="MF20" s="54">
        <v>59453.704760258704</v>
      </c>
      <c r="MG20" s="54">
        <v>44908.722750247922</v>
      </c>
    </row>
    <row r="21" spans="1:345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30276.512998059476</v>
      </c>
      <c r="MD21" s="54">
        <v>31848.981345277934</v>
      </c>
      <c r="ME21" s="54">
        <v>33330.535533567978</v>
      </c>
      <c r="MF21" s="54">
        <v>44469.428318526094</v>
      </c>
      <c r="MG21" s="54">
        <v>36842.167284462776</v>
      </c>
    </row>
    <row r="22" spans="1:345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28727.139535792412</v>
      </c>
      <c r="MD22" s="54">
        <v>30177.147796645157</v>
      </c>
      <c r="ME22" s="54">
        <v>31371.908525646475</v>
      </c>
      <c r="MF22" s="54">
        <v>45893.728957303072</v>
      </c>
      <c r="MG22" s="54">
        <v>33706.683861521436</v>
      </c>
    </row>
    <row r="23" spans="1:345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21205.508336090985</v>
      </c>
      <c r="MD23" s="54">
        <v>22670.65973287684</v>
      </c>
      <c r="ME23" s="54">
        <v>23459.035453048662</v>
      </c>
      <c r="MF23" s="54">
        <v>34789.990778057938</v>
      </c>
      <c r="MG23" s="54">
        <v>28254.264581753352</v>
      </c>
    </row>
    <row r="24" spans="1:345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24688.537394590337</v>
      </c>
      <c r="ME24" s="54">
        <v>25965.974364154408</v>
      </c>
      <c r="MF24" s="54">
        <v>40168.537556446572</v>
      </c>
      <c r="MG24" s="54">
        <v>29054.499573858717</v>
      </c>
    </row>
    <row r="25" spans="1:345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52404.386307548142</v>
      </c>
      <c r="MD25" s="54">
        <v>52692.614293505983</v>
      </c>
      <c r="ME25" s="54">
        <v>55461.691020805738</v>
      </c>
      <c r="MF25" s="54">
        <v>81805.258609594996</v>
      </c>
      <c r="MG25" s="54">
        <v>59572.191396336188</v>
      </c>
    </row>
    <row r="26" spans="1:345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40610.135582907307</v>
      </c>
      <c r="MD26" s="54">
        <v>43192.857057996218</v>
      </c>
      <c r="ME26" s="54">
        <v>44082.625415713803</v>
      </c>
      <c r="MF26" s="54">
        <v>67365.232379549241</v>
      </c>
      <c r="MG26" s="54">
        <v>49834.251308304803</v>
      </c>
    </row>
    <row r="27" spans="1:345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22602.843760982087</v>
      </c>
      <c r="MD27" s="54">
        <v>23572.72550551423</v>
      </c>
      <c r="ME27" s="54">
        <v>24382.66915299937</v>
      </c>
      <c r="MF27" s="54">
        <v>36282.029553977685</v>
      </c>
      <c r="MG27" s="54">
        <v>26818.487337853116</v>
      </c>
    </row>
    <row r="28" spans="1:345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35493.266781513114</v>
      </c>
      <c r="MD28" s="54">
        <v>37708.819535881412</v>
      </c>
      <c r="ME28" s="54">
        <v>41145.030155145672</v>
      </c>
      <c r="MF28" s="54">
        <v>64553.115910141139</v>
      </c>
      <c r="MG28" s="54">
        <v>43696.995315949309</v>
      </c>
    </row>
    <row r="29" spans="1:345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20237.647334665646</v>
      </c>
      <c r="MD29" s="54">
        <v>20043.472596265259</v>
      </c>
      <c r="ME29" s="54">
        <v>20281.315478208879</v>
      </c>
      <c r="MF29" s="54">
        <v>31176.983149381431</v>
      </c>
      <c r="MG29" s="54">
        <v>22290.706747721091</v>
      </c>
    </row>
    <row r="30" spans="1:345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  <c r="MG30" s="54" t="s">
        <v>27</v>
      </c>
    </row>
    <row r="31" spans="1:345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32005.841715895025</v>
      </c>
      <c r="MD31" s="57">
        <v>33666.6513186468</v>
      </c>
      <c r="ME31" s="57">
        <v>34866.031408426803</v>
      </c>
      <c r="MF31" s="57">
        <v>52626.999746305613</v>
      </c>
      <c r="MG31" s="57">
        <v>39309.252213690306</v>
      </c>
    </row>
    <row r="32" spans="1:345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3107.5406618678271</v>
      </c>
      <c r="LQ32" s="57">
        <v>3106.3507568376444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  <c r="MG32" s="57">
        <v>8191.1163111014257</v>
      </c>
    </row>
    <row r="33" spans="1:345" s="42" customFormat="1" ht="18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  <c r="MG33" s="57">
        <v>37334.293529000002</v>
      </c>
    </row>
    <row r="34" spans="1:345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5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5" s="26" customFormat="1" ht="22.5" x14ac:dyDescent="0.2">
      <c r="A36" s="67" t="s">
        <v>58</v>
      </c>
      <c r="IG36" s="28"/>
    </row>
    <row r="37" spans="1:345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5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5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5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2025-05-13T13:10:18Z</dcterms:modified>
</cp:coreProperties>
</file>